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4240" windowHeight="11055" activeTab="0"/>
  </bookViews>
  <sheets>
    <sheet name="Table 1" sheetId="1" r:id="rId1"/>
    <sheet name="Table 2" sheetId="2" r:id="rId2"/>
    <sheet name="Table 3 roll over" sheetId="3" r:id="rId3"/>
    <sheet name="Table 4 Unforeseeable" sheetId="4" r:id="rId4"/>
    <sheet name="Table 5 Declared unspent funds" sheetId="5" r:id="rId5"/>
    <sheet name="Table 6 unallocated announced " sheetId="6" r:id="rId6"/>
    <sheet name="Table 7 Self financing" sheetId="7" r:id="rId7"/>
    <sheet name="Table 8" sheetId="8" r:id="rId8"/>
    <sheet name="Table 9" sheetId="9" r:id="rId9"/>
    <sheet name="Table 9b" sheetId="10" r:id="rId10"/>
  </sheets>
  <externalReferences>
    <externalReference r:id="rId13"/>
    <externalReference r:id="rId14"/>
    <externalReference r:id="rId15"/>
    <externalReference r:id="rId16"/>
    <externalReference r:id="rId17"/>
  </externalReferences>
  <definedNames>
    <definedName name="Budget_adjusted_96_97" localSheetId="3">#REF!</definedName>
    <definedName name="Budget_adjusted_96_97" localSheetId="4">#REF!</definedName>
    <definedName name="Budget_adjusted_96_97" localSheetId="5">#REF!</definedName>
    <definedName name="Budget_adjusted_96_97" localSheetId="6">#REF!</definedName>
    <definedName name="Budget_adjusted_96_97">#REF!</definedName>
    <definedName name="Budget_main_96_97" localSheetId="3">#REF!</definedName>
    <definedName name="Budget_main_96_97" localSheetId="4">#REF!</definedName>
    <definedName name="Budget_main_96_97" localSheetId="5">#REF!</definedName>
    <definedName name="Budget_main_96_97" localSheetId="6">#REF!</definedName>
    <definedName name="Budget_main_96_97">#REF!</definedName>
    <definedName name="Budget_main_97_98" localSheetId="3">#REF!</definedName>
    <definedName name="Budget_main_97_98" localSheetId="4">#REF!</definedName>
    <definedName name="Budget_main_97_98" localSheetId="5">#REF!</definedName>
    <definedName name="Budget_main_97_98" localSheetId="6">#REF!</definedName>
    <definedName name="Budget_main_97_98">#REF!</definedName>
    <definedName name="calc.debt_costs">'[1]calc. debt cost estimations'!$B$3</definedName>
    <definedName name="calc.lookup_calc.debt">'[1]calc. lookup tables'!$A$208</definedName>
    <definedName name="calc.lookup_in.fiscal">'[1]calc. lookup tables'!$A$5</definedName>
    <definedName name="calc.lookup_out.fiscal">'[1]calc. lookup tables'!$A$98</definedName>
    <definedName name="ce1_97" localSheetId="2">#REF!</definedName>
    <definedName name="ce1_97" localSheetId="3">#REF!</definedName>
    <definedName name="ce1_97" localSheetId="4">#REF!</definedName>
    <definedName name="ce1_97" localSheetId="5">#REF!</definedName>
    <definedName name="ce1_97" localSheetId="6">#REF!</definedName>
    <definedName name="ce1_97">#REF!</definedName>
    <definedName name="Choose" localSheetId="2">#REF!</definedName>
    <definedName name="Choose" localSheetId="3">#REF!</definedName>
    <definedName name="Choose" localSheetId="4">#REF!</definedName>
    <definedName name="Choose" localSheetId="5">#REF!</definedName>
    <definedName name="Choose" localSheetId="6">#REF!</definedName>
    <definedName name="Choose">#REF!</definedName>
    <definedName name="Column1" localSheetId="2">#REF!</definedName>
    <definedName name="Column1" localSheetId="3">#REF!</definedName>
    <definedName name="Column1" localSheetId="4">#REF!</definedName>
    <definedName name="Column1" localSheetId="5">#REF!</definedName>
    <definedName name="Column1" localSheetId="6">#REF!</definedName>
    <definedName name="Column1">#REF!</definedName>
    <definedName name="Column1_10" localSheetId="3">#REF!</definedName>
    <definedName name="Column1_10" localSheetId="4">#REF!</definedName>
    <definedName name="Column1_10" localSheetId="5">#REF!</definedName>
    <definedName name="Column1_10" localSheetId="6">#REF!</definedName>
    <definedName name="Column1_10">#REF!</definedName>
    <definedName name="Column1_4" localSheetId="3">#REF!</definedName>
    <definedName name="Column1_4" localSheetId="4">#REF!</definedName>
    <definedName name="Column1_4" localSheetId="5">#REF!</definedName>
    <definedName name="Column1_4" localSheetId="6">#REF!</definedName>
    <definedName name="Column1_4">#REF!</definedName>
    <definedName name="Column1_5" localSheetId="3">#REF!</definedName>
    <definedName name="Column1_5" localSheetId="4">#REF!</definedName>
    <definedName name="Column1_5" localSheetId="5">#REF!</definedName>
    <definedName name="Column1_5" localSheetId="6">#REF!</definedName>
    <definedName name="Column1_5">#REF!</definedName>
    <definedName name="Column1_6" localSheetId="3">#REF!</definedName>
    <definedName name="Column1_6" localSheetId="4">#REF!</definedName>
    <definedName name="Column1_6" localSheetId="5">#REF!</definedName>
    <definedName name="Column1_6" localSheetId="6">#REF!</definedName>
    <definedName name="Column1_6">#REF!</definedName>
    <definedName name="Column1_7">'[2]3.1'!$AA$4</definedName>
    <definedName name="Column1_8" localSheetId="2">#REF!</definedName>
    <definedName name="Column1_8" localSheetId="3">#REF!</definedName>
    <definedName name="Column1_8" localSheetId="4">#REF!</definedName>
    <definedName name="Column1_8" localSheetId="5">#REF!</definedName>
    <definedName name="Column1_8" localSheetId="6">#REF!</definedName>
    <definedName name="Column1_8">#REF!</definedName>
    <definedName name="Column1_9" localSheetId="2">#REF!</definedName>
    <definedName name="Column1_9" localSheetId="3">#REF!</definedName>
    <definedName name="Column1_9" localSheetId="4">#REF!</definedName>
    <definedName name="Column1_9" localSheetId="5">#REF!</definedName>
    <definedName name="Column1_9" localSheetId="6">#REF!</definedName>
    <definedName name="Column1_9">#REF!</definedName>
    <definedName name="Column10" localSheetId="2">#REF!</definedName>
    <definedName name="Column10" localSheetId="3">#REF!</definedName>
    <definedName name="Column10" localSheetId="4">#REF!</definedName>
    <definedName name="Column10" localSheetId="5">#REF!</definedName>
    <definedName name="Column10" localSheetId="6">#REF!</definedName>
    <definedName name="Column10">#REF!</definedName>
    <definedName name="Column10_10" localSheetId="3">#REF!</definedName>
    <definedName name="Column10_10" localSheetId="4">#REF!</definedName>
    <definedName name="Column10_10" localSheetId="5">#REF!</definedName>
    <definedName name="Column10_10" localSheetId="6">#REF!</definedName>
    <definedName name="Column10_10">#REF!</definedName>
    <definedName name="Column2" localSheetId="3">#REF!</definedName>
    <definedName name="Column2" localSheetId="4">#REF!</definedName>
    <definedName name="Column2" localSheetId="5">#REF!</definedName>
    <definedName name="Column2" localSheetId="6">#REF!</definedName>
    <definedName name="Column2">#REF!</definedName>
    <definedName name="Column2_10" localSheetId="3">#REF!</definedName>
    <definedName name="Column2_10" localSheetId="4">#REF!</definedName>
    <definedName name="Column2_10" localSheetId="5">#REF!</definedName>
    <definedName name="Column2_10" localSheetId="6">#REF!</definedName>
    <definedName name="Column2_10">#REF!</definedName>
    <definedName name="Column2_4" localSheetId="3">#REF!</definedName>
    <definedName name="Column2_4" localSheetId="4">#REF!</definedName>
    <definedName name="Column2_4" localSheetId="5">#REF!</definedName>
    <definedName name="Column2_4" localSheetId="6">#REF!</definedName>
    <definedName name="Column2_4">#REF!</definedName>
    <definedName name="Column2_5" localSheetId="3">#REF!</definedName>
    <definedName name="Column2_5" localSheetId="4">#REF!</definedName>
    <definedName name="Column2_5" localSheetId="5">#REF!</definedName>
    <definedName name="Column2_5" localSheetId="6">#REF!</definedName>
    <definedName name="Column2_5">#REF!</definedName>
    <definedName name="Column2_6" localSheetId="3">#REF!</definedName>
    <definedName name="Column2_6" localSheetId="4">#REF!</definedName>
    <definedName name="Column2_6" localSheetId="5">#REF!</definedName>
    <definedName name="Column2_6" localSheetId="6">#REF!</definedName>
    <definedName name="Column2_6">#REF!</definedName>
    <definedName name="Column2_7">'[2]3.1'!$M$10</definedName>
    <definedName name="Column2_8" localSheetId="2">#REF!</definedName>
    <definedName name="Column2_8" localSheetId="3">#REF!</definedName>
    <definedName name="Column2_8" localSheetId="4">#REF!</definedName>
    <definedName name="Column2_8" localSheetId="5">#REF!</definedName>
    <definedName name="Column2_8" localSheetId="6">#REF!</definedName>
    <definedName name="Column2_8">#REF!</definedName>
    <definedName name="Column2_9" localSheetId="2">#REF!</definedName>
    <definedName name="Column2_9" localSheetId="3">#REF!</definedName>
    <definedName name="Column2_9" localSheetId="4">#REF!</definedName>
    <definedName name="Column2_9" localSheetId="5">#REF!</definedName>
    <definedName name="Column2_9" localSheetId="6">#REF!</definedName>
    <definedName name="Column2_9">#REF!</definedName>
    <definedName name="Column3" localSheetId="2">#REF!</definedName>
    <definedName name="Column3" localSheetId="3">#REF!</definedName>
    <definedName name="Column3" localSheetId="4">#REF!</definedName>
    <definedName name="Column3" localSheetId="5">#REF!</definedName>
    <definedName name="Column3" localSheetId="6">#REF!</definedName>
    <definedName name="Column3">#REF!</definedName>
    <definedName name="Column3_10" localSheetId="3">#REF!</definedName>
    <definedName name="Column3_10" localSheetId="4">#REF!</definedName>
    <definedName name="Column3_10" localSheetId="5">#REF!</definedName>
    <definedName name="Column3_10" localSheetId="6">#REF!</definedName>
    <definedName name="Column3_10">#REF!</definedName>
    <definedName name="Column3_4" localSheetId="3">#REF!</definedName>
    <definedName name="Column3_4" localSheetId="4">#REF!</definedName>
    <definedName name="Column3_4" localSheetId="5">#REF!</definedName>
    <definedName name="Column3_4" localSheetId="6">#REF!</definedName>
    <definedName name="Column3_4">#REF!</definedName>
    <definedName name="Column3_5" localSheetId="3">#REF!</definedName>
    <definedName name="Column3_5" localSheetId="4">#REF!</definedName>
    <definedName name="Column3_5" localSheetId="5">#REF!</definedName>
    <definedName name="Column3_5" localSheetId="6">#REF!</definedName>
    <definedName name="Column3_5">#REF!</definedName>
    <definedName name="Column3_6" localSheetId="3">#REF!</definedName>
    <definedName name="Column3_6" localSheetId="4">#REF!</definedName>
    <definedName name="Column3_6" localSheetId="5">#REF!</definedName>
    <definedName name="Column3_6" localSheetId="6">#REF!</definedName>
    <definedName name="Column3_6">#REF!</definedName>
    <definedName name="Column3_7">'[2]3.1'!$AC$4</definedName>
    <definedName name="Column3_8" localSheetId="2">#REF!</definedName>
    <definedName name="Column3_8" localSheetId="3">#REF!</definedName>
    <definedName name="Column3_8" localSheetId="4">#REF!</definedName>
    <definedName name="Column3_8" localSheetId="5">#REF!</definedName>
    <definedName name="Column3_8" localSheetId="6">#REF!</definedName>
    <definedName name="Column3_8">#REF!</definedName>
    <definedName name="Column3_9" localSheetId="2">#REF!</definedName>
    <definedName name="Column3_9" localSheetId="3">#REF!</definedName>
    <definedName name="Column3_9" localSheetId="4">#REF!</definedName>
    <definedName name="Column3_9" localSheetId="5">#REF!</definedName>
    <definedName name="Column3_9" localSheetId="6">#REF!</definedName>
    <definedName name="Column3_9">#REF!</definedName>
    <definedName name="Column4" localSheetId="2">#REF!</definedName>
    <definedName name="Column4" localSheetId="3">#REF!</definedName>
    <definedName name="Column4" localSheetId="4">#REF!</definedName>
    <definedName name="Column4" localSheetId="5">#REF!</definedName>
    <definedName name="Column4" localSheetId="6">#REF!</definedName>
    <definedName name="Column4">#REF!</definedName>
    <definedName name="Column4_10" localSheetId="3">#REF!</definedName>
    <definedName name="Column4_10" localSheetId="4">#REF!</definedName>
    <definedName name="Column4_10" localSheetId="5">#REF!</definedName>
    <definedName name="Column4_10" localSheetId="6">#REF!</definedName>
    <definedName name="Column4_10">#REF!</definedName>
    <definedName name="Column4_4" localSheetId="3">#REF!</definedName>
    <definedName name="Column4_4" localSheetId="4">#REF!</definedName>
    <definedName name="Column4_4" localSheetId="5">#REF!</definedName>
    <definedName name="Column4_4" localSheetId="6">#REF!</definedName>
    <definedName name="Column4_4">#REF!</definedName>
    <definedName name="Column4_5" localSheetId="3">#REF!</definedName>
    <definedName name="Column4_5" localSheetId="4">#REF!</definedName>
    <definedName name="Column4_5" localSheetId="5">#REF!</definedName>
    <definedName name="Column4_5" localSheetId="6">#REF!</definedName>
    <definedName name="Column4_5">#REF!</definedName>
    <definedName name="Column4_6" localSheetId="3">#REF!</definedName>
    <definedName name="Column4_6" localSheetId="4">#REF!</definedName>
    <definedName name="Column4_6" localSheetId="5">#REF!</definedName>
    <definedName name="Column4_6" localSheetId="6">#REF!</definedName>
    <definedName name="Column4_6">#REF!</definedName>
    <definedName name="Column4_7">'[2]3.1'!$AD$4</definedName>
    <definedName name="Column4_8" localSheetId="2">#REF!</definedName>
    <definedName name="Column4_8" localSheetId="3">#REF!</definedName>
    <definedName name="Column4_8" localSheetId="4">#REF!</definedName>
    <definedName name="Column4_8" localSheetId="5">#REF!</definedName>
    <definedName name="Column4_8" localSheetId="6">#REF!</definedName>
    <definedName name="Column4_8">#REF!</definedName>
    <definedName name="Column4_9" localSheetId="2">#REF!</definedName>
    <definedName name="Column4_9" localSheetId="3">#REF!</definedName>
    <definedName name="Column4_9" localSheetId="4">#REF!</definedName>
    <definedName name="Column4_9" localSheetId="5">#REF!</definedName>
    <definedName name="Column4_9" localSheetId="6">#REF!</definedName>
    <definedName name="Column4_9">#REF!</definedName>
    <definedName name="Column5" localSheetId="2">#REF!</definedName>
    <definedName name="Column5" localSheetId="3">#REF!</definedName>
    <definedName name="Column5" localSheetId="4">#REF!</definedName>
    <definedName name="Column5" localSheetId="5">#REF!</definedName>
    <definedName name="Column5" localSheetId="6">#REF!</definedName>
    <definedName name="Column5">#REF!</definedName>
    <definedName name="Column5_10" localSheetId="3">#REF!</definedName>
    <definedName name="Column5_10" localSheetId="4">#REF!</definedName>
    <definedName name="Column5_10" localSheetId="5">#REF!</definedName>
    <definedName name="Column5_10" localSheetId="6">#REF!</definedName>
    <definedName name="Column5_10">#REF!</definedName>
    <definedName name="Column5_5" localSheetId="3">#REF!</definedName>
    <definedName name="Column5_5" localSheetId="4">#REF!</definedName>
    <definedName name="Column5_5" localSheetId="5">#REF!</definedName>
    <definedName name="Column5_5" localSheetId="6">#REF!</definedName>
    <definedName name="Column5_5">#REF!</definedName>
    <definedName name="Column5_6" localSheetId="3">#REF!</definedName>
    <definedName name="Column5_6" localSheetId="4">#REF!</definedName>
    <definedName name="Column5_6" localSheetId="5">#REF!</definedName>
    <definedName name="Column5_6" localSheetId="6">#REF!</definedName>
    <definedName name="Column5_6">#REF!</definedName>
    <definedName name="Column5_7">'[2]3.1'!$AE$4</definedName>
    <definedName name="Column5_8" localSheetId="2">#REF!</definedName>
    <definedName name="Column5_8" localSheetId="3">#REF!</definedName>
    <definedName name="Column5_8" localSheetId="4">#REF!</definedName>
    <definedName name="Column5_8" localSheetId="5">#REF!</definedName>
    <definedName name="Column5_8" localSheetId="6">#REF!</definedName>
    <definedName name="Column5_8">#REF!</definedName>
    <definedName name="Column5_9" localSheetId="2">#REF!</definedName>
    <definedName name="Column5_9" localSheetId="3">#REF!</definedName>
    <definedName name="Column5_9" localSheetId="4">#REF!</definedName>
    <definedName name="Column5_9" localSheetId="5">#REF!</definedName>
    <definedName name="Column5_9" localSheetId="6">#REF!</definedName>
    <definedName name="Column5_9">#REF!</definedName>
    <definedName name="Column6" localSheetId="2">#REF!</definedName>
    <definedName name="Column6" localSheetId="3">#REF!</definedName>
    <definedName name="Column6" localSheetId="4">#REF!</definedName>
    <definedName name="Column6" localSheetId="5">#REF!</definedName>
    <definedName name="Column6" localSheetId="6">#REF!</definedName>
    <definedName name="Column6">#REF!</definedName>
    <definedName name="Column6_10" localSheetId="3">#REF!</definedName>
    <definedName name="Column6_10" localSheetId="4">#REF!</definedName>
    <definedName name="Column6_10" localSheetId="5">#REF!</definedName>
    <definedName name="Column6_10" localSheetId="6">#REF!</definedName>
    <definedName name="Column6_10">#REF!</definedName>
    <definedName name="Column6_6" localSheetId="3">#REF!</definedName>
    <definedName name="Column6_6" localSheetId="4">#REF!</definedName>
    <definedName name="Column6_6" localSheetId="5">#REF!</definedName>
    <definedName name="Column6_6" localSheetId="6">#REF!</definedName>
    <definedName name="Column6_6">#REF!</definedName>
    <definedName name="Column6_7">'[2]3.1'!$AF$4</definedName>
    <definedName name="Column6_8" localSheetId="2">#REF!</definedName>
    <definedName name="Column6_8" localSheetId="3">#REF!</definedName>
    <definedName name="Column6_8" localSheetId="4">#REF!</definedName>
    <definedName name="Column6_8" localSheetId="5">#REF!</definedName>
    <definedName name="Column6_8" localSheetId="6">#REF!</definedName>
    <definedName name="Column6_8">#REF!</definedName>
    <definedName name="Column6_9" localSheetId="2">#REF!</definedName>
    <definedName name="Column6_9" localSheetId="3">#REF!</definedName>
    <definedName name="Column6_9" localSheetId="4">#REF!</definedName>
    <definedName name="Column6_9" localSheetId="5">#REF!</definedName>
    <definedName name="Column6_9" localSheetId="6">#REF!</definedName>
    <definedName name="Column6_9">#REF!</definedName>
    <definedName name="Column7" localSheetId="2">#REF!</definedName>
    <definedName name="Column7" localSheetId="3">#REF!</definedName>
    <definedName name="Column7" localSheetId="4">#REF!</definedName>
    <definedName name="Column7" localSheetId="5">#REF!</definedName>
    <definedName name="Column7" localSheetId="6">#REF!</definedName>
    <definedName name="Column7">#REF!</definedName>
    <definedName name="Column7_10" localSheetId="3">#REF!</definedName>
    <definedName name="Column7_10" localSheetId="4">#REF!</definedName>
    <definedName name="Column7_10" localSheetId="5">#REF!</definedName>
    <definedName name="Column7_10" localSheetId="6">#REF!</definedName>
    <definedName name="Column7_10">#REF!</definedName>
    <definedName name="Column7_7">'[2]3.1'!$AG$4</definedName>
    <definedName name="Column7_8" localSheetId="2">#REF!</definedName>
    <definedName name="Column7_8" localSheetId="3">#REF!</definedName>
    <definedName name="Column7_8" localSheetId="4">#REF!</definedName>
    <definedName name="Column7_8" localSheetId="5">#REF!</definedName>
    <definedName name="Column7_8" localSheetId="6">#REF!</definedName>
    <definedName name="Column7_8">#REF!</definedName>
    <definedName name="Column7_9" localSheetId="2">#REF!</definedName>
    <definedName name="Column7_9" localSheetId="3">#REF!</definedName>
    <definedName name="Column7_9" localSheetId="4">#REF!</definedName>
    <definedName name="Column7_9" localSheetId="5">#REF!</definedName>
    <definedName name="Column7_9" localSheetId="6">#REF!</definedName>
    <definedName name="Column7_9">#REF!</definedName>
    <definedName name="Column8" localSheetId="2">#REF!</definedName>
    <definedName name="Column8" localSheetId="3">#REF!</definedName>
    <definedName name="Column8" localSheetId="4">#REF!</definedName>
    <definedName name="Column8" localSheetId="5">#REF!</definedName>
    <definedName name="Column8" localSheetId="6">#REF!</definedName>
    <definedName name="Column8">#REF!</definedName>
    <definedName name="Column8_10" localSheetId="3">#REF!</definedName>
    <definedName name="Column8_10" localSheetId="4">#REF!</definedName>
    <definedName name="Column8_10" localSheetId="5">#REF!</definedName>
    <definedName name="Column8_10" localSheetId="6">#REF!</definedName>
    <definedName name="Column8_10">#REF!</definedName>
    <definedName name="Column8_8" localSheetId="3">#REF!</definedName>
    <definedName name="Column8_8" localSheetId="4">#REF!</definedName>
    <definedName name="Column8_8" localSheetId="5">#REF!</definedName>
    <definedName name="Column8_8" localSheetId="6">#REF!</definedName>
    <definedName name="Column8_8">#REF!</definedName>
    <definedName name="Column8_9" localSheetId="3">#REF!</definedName>
    <definedName name="Column8_9" localSheetId="4">#REF!</definedName>
    <definedName name="Column8_9" localSheetId="5">#REF!</definedName>
    <definedName name="Column8_9" localSheetId="6">#REF!</definedName>
    <definedName name="Column8_9">#REF!</definedName>
    <definedName name="Column9" localSheetId="3">#REF!</definedName>
    <definedName name="Column9" localSheetId="4">#REF!</definedName>
    <definedName name="Column9" localSheetId="5">#REF!</definedName>
    <definedName name="Column9" localSheetId="6">#REF!</definedName>
    <definedName name="Column9">#REF!</definedName>
    <definedName name="Column9_10" localSheetId="3">#REF!</definedName>
    <definedName name="Column9_10" localSheetId="4">#REF!</definedName>
    <definedName name="Column9_10" localSheetId="5">#REF!</definedName>
    <definedName name="Column9_10" localSheetId="6">#REF!</definedName>
    <definedName name="Column9_10">#REF!</definedName>
    <definedName name="Column9_9" localSheetId="3">#REF!</definedName>
    <definedName name="Column9_9" localSheetId="4">#REF!</definedName>
    <definedName name="Column9_9" localSheetId="5">#REF!</definedName>
    <definedName name="Column9_9" localSheetId="6">#REF!</definedName>
    <definedName name="Column9_9">#REF!</definedName>
    <definedName name="End_Sheet" localSheetId="2">#REF!</definedName>
    <definedName name="End_Sheet" localSheetId="3">#REF!</definedName>
    <definedName name="End_Sheet" localSheetId="4">#REF!</definedName>
    <definedName name="End_Sheet" localSheetId="5">#REF!</definedName>
    <definedName name="End_Sheet" localSheetId="6">#REF!</definedName>
    <definedName name="End_Sheet">#REF!</definedName>
    <definedName name="ex.debt_and_interest">'[1]ex. debt &amp; interest'!$B$2</definedName>
    <definedName name="ex.framework_outcomes">'[1]ex. framework outcomes'!$B$2</definedName>
    <definedName name="ex.history_baseline">'[1]ex. history (baseline)'!$B$2</definedName>
    <definedName name="ex.history_DOR">'[1]ex. history (baseline)'!$B$34</definedName>
    <definedName name="ex.history_framework">'[1]ex. history (baseline)'!$B$2</definedName>
    <definedName name="ex.macro_A">'[1]ex. macro scenarios'!$B$2</definedName>
    <definedName name="ex.macro_B">'[1]ex. macro scenarios'!$B$18</definedName>
    <definedName name="ex.macro_C">'[1]ex. macro scenarios'!$B$34</definedName>
    <definedName name="ex.macro_D">'[1]ex. macro scenarios'!$B$50</definedName>
    <definedName name="ex.macro_E">'[1]ex. macro scenarios'!$B$66</definedName>
    <definedName name="ex.NRF">'[1]ex. NRF'!$B$2</definedName>
    <definedName name="ex.RDP">'[1]ex. RDP'!$B$2</definedName>
    <definedName name="ex.SSF">'[1]ex. social security'!$B$35</definedName>
    <definedName name="Expend_actual_96_97" localSheetId="2">#REF!</definedName>
    <definedName name="Expend_actual_96_97" localSheetId="3">#REF!</definedName>
    <definedName name="Expend_actual_96_97" localSheetId="4">#REF!</definedName>
    <definedName name="Expend_actual_96_97" localSheetId="5">#REF!</definedName>
    <definedName name="Expend_actual_96_97" localSheetId="6">#REF!</definedName>
    <definedName name="Expend_actual_96_97">#REF!</definedName>
    <definedName name="fr" localSheetId="2">#REF!</definedName>
    <definedName name="fr" localSheetId="3">#REF!</definedName>
    <definedName name="fr" localSheetId="4">#REF!</definedName>
    <definedName name="fr" localSheetId="5">#REF!</definedName>
    <definedName name="fr" localSheetId="6">#REF!</definedName>
    <definedName name="fr">#REF!</definedName>
    <definedName name="GFSTotal" localSheetId="2">'[3]6. Expend Sum'!#REF!</definedName>
    <definedName name="GFSTotal" localSheetId="4">'[3]6. Expend Sum'!#REF!</definedName>
    <definedName name="GFSTotal" localSheetId="5">'[3]6. Expend Sum'!#REF!</definedName>
    <definedName name="GFSTotal" localSheetId="6">'[3]6. Expend Sum'!#REF!</definedName>
    <definedName name="GFSTotal">'[3]6. Expend Sum'!#REF!</definedName>
    <definedName name="in.fiscal_A">'[1]in. fiscal scenarios'!$B$25</definedName>
    <definedName name="in.fiscal_B">'[1]in. fiscal scenarios'!$B$57</definedName>
    <definedName name="in.fiscal_C">'[1]in. fiscal scenarios'!$B$89</definedName>
    <definedName name="in.fiscal_D">'[1]in. fiscal scenarios'!$B$121</definedName>
    <definedName name="in.fiscal_E">'[1]in. fiscal scenarios'!$B$153</definedName>
    <definedName name="in.resource_allocation">'[1]in. resource allocation'!$A$3</definedName>
    <definedName name="LastCell" localSheetId="2">#REF!</definedName>
    <definedName name="LastCell" localSheetId="3">#REF!</definedName>
    <definedName name="LastCell" localSheetId="4">#REF!</definedName>
    <definedName name="LastCell" localSheetId="5">#REF!</definedName>
    <definedName name="LastCell" localSheetId="6">#REF!</definedName>
    <definedName name="LastCell">#REF!</definedName>
    <definedName name="Max" localSheetId="6">'[4]Settings'!$P$3</definedName>
    <definedName name="Max">'[4]Settings'!$P$3</definedName>
    <definedName name="Min" localSheetId="6">'[4]Settings'!$Q$3</definedName>
    <definedName name="Min">'[4]Settings'!$Q$3</definedName>
    <definedName name="MTEF_initial_00_01" localSheetId="2">#REF!</definedName>
    <definedName name="MTEF_initial_00_01" localSheetId="3">#REF!</definedName>
    <definedName name="MTEF_initial_00_01" localSheetId="4">#REF!</definedName>
    <definedName name="MTEF_initial_00_01" localSheetId="5">#REF!</definedName>
    <definedName name="MTEF_initial_00_01" localSheetId="6">#REF!</definedName>
    <definedName name="MTEF_initial_00_01">#REF!</definedName>
    <definedName name="MTEF_initial_98_99" localSheetId="2">#REF!</definedName>
    <definedName name="MTEF_initial_98_99" localSheetId="3">#REF!</definedName>
    <definedName name="MTEF_initial_98_99" localSheetId="4">#REF!</definedName>
    <definedName name="MTEF_initial_98_99" localSheetId="5">#REF!</definedName>
    <definedName name="MTEF_initial_98_99" localSheetId="6">#REF!</definedName>
    <definedName name="MTEF_initial_98_99">#REF!</definedName>
    <definedName name="MTEF_initial_99_00" localSheetId="2">#REF!</definedName>
    <definedName name="MTEF_initial_99_00" localSheetId="3">#REF!</definedName>
    <definedName name="MTEF_initial_99_00" localSheetId="4">#REF!</definedName>
    <definedName name="MTEF_initial_99_00" localSheetId="5">#REF!</definedName>
    <definedName name="MTEF_initial_99_00" localSheetId="6">#REF!</definedName>
    <definedName name="MTEF_initial_99_00">#REF!</definedName>
    <definedName name="MTEF_revised_00_01" localSheetId="3">#REF!</definedName>
    <definedName name="MTEF_revised_00_01" localSheetId="4">#REF!</definedName>
    <definedName name="MTEF_revised_00_01" localSheetId="5">#REF!</definedName>
    <definedName name="MTEF_revised_00_01" localSheetId="6">#REF!</definedName>
    <definedName name="MTEF_revised_00_01">#REF!</definedName>
    <definedName name="MTEF_revised_98_99" localSheetId="3">#REF!</definedName>
    <definedName name="MTEF_revised_98_99" localSheetId="4">#REF!</definedName>
    <definedName name="MTEF_revised_98_99" localSheetId="5">#REF!</definedName>
    <definedName name="MTEF_revised_98_99" localSheetId="6">#REF!</definedName>
    <definedName name="MTEF_revised_98_99">#REF!</definedName>
    <definedName name="MTEF_revised_99_00" localSheetId="3">#REF!</definedName>
    <definedName name="MTEF_revised_99_00" localSheetId="4">#REF!</definedName>
    <definedName name="MTEF_revised_99_00" localSheetId="5">#REF!</definedName>
    <definedName name="MTEF_revised_99_00" localSheetId="6">#REF!</definedName>
    <definedName name="MTEF_revised_99_00">#REF!</definedName>
    <definedName name="Number_of_Columns">'[5]4 Columns'!$M$1</definedName>
    <definedName name="out.consolidated_national">'[1]out. fiscal framework'!$A$35</definedName>
    <definedName name="out.DOR">'[1]out. resource allocation'!$B$5</definedName>
    <definedName name="out.DOR_over_baseline">'[1]out. resource allocation'!$B$34</definedName>
    <definedName name="out.macro_and_main">'[1]out. fiscal framework'!$B$13</definedName>
    <definedName name="_xlnm.Print_Area" localSheetId="2">'Table 3 roll over'!$A$1:$F$17</definedName>
    <definedName name="_xlnm.Print_Area" localSheetId="3">'Table 4 Unforeseeable'!$A$1:$F$20</definedName>
    <definedName name="_xlnm.Print_Area" localSheetId="4">'Table 5 Declared unspent funds'!$A$1:$F$16</definedName>
    <definedName name="_xlnm.Print_Area" localSheetId="5">'Table 6 unallocated announced '!$A$1:$F$10</definedName>
    <definedName name="_xlnm.Print_Area" localSheetId="6">'Table 7 Self financing'!$A$2:$H$17</definedName>
    <definedName name="_xlnm.Print_Titles" localSheetId="2">'Table 3 roll over'!$2:$3</definedName>
    <definedName name="_xlnm.Print_Titles" localSheetId="3">'Table 4 Unforeseeable'!$1:$3</definedName>
    <definedName name="Projection_adjusted_97_98" localSheetId="2">#REF!</definedName>
    <definedName name="Projection_adjusted_97_98" localSheetId="3">#REF!</definedName>
    <definedName name="Projection_adjusted_97_98" localSheetId="4">#REF!</definedName>
    <definedName name="Projection_adjusted_97_98" localSheetId="5">#REF!</definedName>
    <definedName name="Projection_adjusted_97_98" localSheetId="6">#REF!</definedName>
    <definedName name="Projection_adjusted_97_98">#REF!</definedName>
    <definedName name="Projection_arithmetic_97_98" localSheetId="2">#REF!</definedName>
    <definedName name="Projection_arithmetic_97_98" localSheetId="3">#REF!</definedName>
    <definedName name="Projection_arithmetic_97_98" localSheetId="4">#REF!</definedName>
    <definedName name="Projection_arithmetic_97_98" localSheetId="5">#REF!</definedName>
    <definedName name="Projection_arithmetic_97_98" localSheetId="6">#REF!</definedName>
    <definedName name="Projection_arithmetic_97_98">#REF!</definedName>
    <definedName name="Projection_initial_97_98" localSheetId="2">#REF!</definedName>
    <definedName name="Projection_initial_97_98" localSheetId="3">#REF!</definedName>
    <definedName name="Projection_initial_97_98" localSheetId="4">#REF!</definedName>
    <definedName name="Projection_initial_97_98" localSheetId="5">#REF!</definedName>
    <definedName name="Projection_initial_97_98" localSheetId="6">#REF!</definedName>
    <definedName name="Projection_initial_97_98">#REF!</definedName>
    <definedName name="Prov" localSheetId="6">'[3]Settings'!$B$3</definedName>
    <definedName name="Prov">'[3]Settings'!$B$3</definedName>
    <definedName name="Start_sheet" localSheetId="2">#REF!</definedName>
    <definedName name="Start_sheet" localSheetId="3">#REF!</definedName>
    <definedName name="Start_sheet" localSheetId="4">#REF!</definedName>
    <definedName name="Start_sheet" localSheetId="5">#REF!</definedName>
    <definedName name="Start_sheet" localSheetId="6">#REF!</definedName>
    <definedName name="Start_sheet">#REF!</definedName>
    <definedName name="TableName" localSheetId="2">#REF!</definedName>
    <definedName name="TableName" localSheetId="3">#REF!</definedName>
    <definedName name="TableName" localSheetId="4">#REF!</definedName>
    <definedName name="TableName" localSheetId="5">#REF!</definedName>
    <definedName name="TableName" localSheetId="6">#REF!</definedName>
    <definedName name="TableName">#REF!</definedName>
    <definedName name="TotalWidth" localSheetId="3">#REF!</definedName>
    <definedName name="TotalWidth" localSheetId="4">#REF!</definedName>
    <definedName name="TotalWidth" localSheetId="5">#REF!</definedName>
    <definedName name="TotalWidth" localSheetId="6">#REF!</definedName>
    <definedName name="TotalWidth">#REF!</definedName>
    <definedName name="Year" localSheetId="5">'[3]7. Education'!#REF!</definedName>
    <definedName name="Year" localSheetId="6">'[3]7. Education'!#REF!</definedName>
    <definedName name="Year">'[3]7. Education'!#REF!</definedName>
    <definedName name="Year1" localSheetId="4">'[3]6. Expend Sum'!#REF!</definedName>
    <definedName name="Year1" localSheetId="5">'[3]6. Expend Sum'!#REF!</definedName>
    <definedName name="Year1" localSheetId="6">'[3]6. Expend Sum'!#REF!</definedName>
    <definedName name="Year1">'[3]6. Expend Sum'!#REF!</definedName>
    <definedName name="Year2" localSheetId="4">'[3]6. Expend Sum'!#REF!</definedName>
    <definedName name="Year2" localSheetId="5">'[3]6. Expend Sum'!#REF!</definedName>
    <definedName name="Year2" localSheetId="6">'[3]6. Expend Sum'!#REF!</definedName>
    <definedName name="Year2">'[3]6. Expend Sum'!#REF!</definedName>
    <definedName name="Year3" localSheetId="4">'[3]6. Expend Sum'!#REF!</definedName>
    <definedName name="Year3" localSheetId="5">'[3]6. Expend Sum'!#REF!</definedName>
    <definedName name="Year3" localSheetId="6">'[3]6. Expend Sum'!#REF!</definedName>
    <definedName name="Year3">'[3]6. Expend Sum'!#REF!</definedName>
    <definedName name="Year4" localSheetId="4">'[3]6. Expend Sum'!#REF!</definedName>
    <definedName name="Year4" localSheetId="5">'[3]6. Expend Sum'!#REF!</definedName>
    <definedName name="Year4" localSheetId="6">'[3]6. Expend Sum'!#REF!</definedName>
    <definedName name="Year4">'[3]6. Expend Sum'!#REF!</definedName>
    <definedName name="Year5" localSheetId="4">'[3]6. Expend Sum'!#REF!</definedName>
    <definedName name="Year5" localSheetId="5">'[3]6. Expend Sum'!#REF!</definedName>
    <definedName name="Year5" localSheetId="6">'[3]6. Expend Sum'!#REF!</definedName>
    <definedName name="Year5">'[3]6. Expend Sum'!#REF!</definedName>
    <definedName name="Year6" localSheetId="4">'[3]6. Expend Sum'!#REF!</definedName>
    <definedName name="Year6" localSheetId="5">'[3]6. Expend Sum'!#REF!</definedName>
    <definedName name="Year6" localSheetId="6">'[3]6. Expend Sum'!#REF!</definedName>
    <definedName name="Year6">'[3]6. Expend Sum'!#REF!</definedName>
    <definedName name="Z_03A88580_7FF4_11D3_BB29_0010A4031148_.wvu.PrintArea" localSheetId="6" hidden="1">'Table 7 Self financing'!#REF!</definedName>
    <definedName name="Z_03A88580_7FF4_11D3_BB29_0010A4031148_.wvu.PrintTitles" localSheetId="6" hidden="1">'Table 7 Self financing'!$A$3:$IR$3</definedName>
    <definedName name="Z_0CA98221_E26F_11D6_854C_00B0D09BF464_.wvu.Rows" localSheetId="2" hidden="1">'Table 3 roll over'!$2:$17,'Table 3 roll over'!#REF!,'Table 3 roll over'!#REF!,'Table 3 roll over'!#REF!,'Table 3 roll over'!#REF!</definedName>
    <definedName name="Z_14A37906_4245_11D2_A0DD_006008720D93_.wvu.PrintArea" localSheetId="2" hidden="1">#REF!</definedName>
    <definedName name="Z_14A37906_4245_11D2_A0DD_006008720D93_.wvu.PrintArea" localSheetId="3" hidden="1">#REF!</definedName>
    <definedName name="Z_14A37906_4245_11D2_A0DD_006008720D93_.wvu.PrintArea" localSheetId="4" hidden="1">#REF!</definedName>
    <definedName name="Z_14A37906_4245_11D2_A0DD_006008720D93_.wvu.PrintArea" localSheetId="5" hidden="1">#REF!</definedName>
    <definedName name="Z_14A37906_4245_11D2_A0DD_006008720D93_.wvu.PrintArea" localSheetId="6" hidden="1">#REF!</definedName>
    <definedName name="Z_14A37906_4245_11D2_A0DD_006008720D93_.wvu.PrintArea" hidden="1">#REF!</definedName>
    <definedName name="Z_1AFD4750_6347_11D2_BA50_00A0C9427B65_.wvu.PrintArea" localSheetId="6" hidden="1">'Table 7 Self financing'!#REF!</definedName>
    <definedName name="Z_1AFD4750_6347_11D2_BA50_00A0C9427B65_.wvu.PrintTitles" localSheetId="6" hidden="1">'Table 7 Self financing'!$A$3:$IR$3</definedName>
    <definedName name="Z_248565E6_5163_11D2_A0DD_006008720D93_.wvu.PrintArea" localSheetId="6" hidden="1">'Table 7 Self financing'!#REF!</definedName>
    <definedName name="Z_248565E6_5163_11D2_A0DD_006008720D93_.wvu.PrintTitles" localSheetId="6" hidden="1">'Table 7 Self financing'!$A$3:$IR$3</definedName>
    <definedName name="Z_2F93D473_BD4D_11D5_8438_00B0D09BF4BA_.wvu.Rows" localSheetId="2" hidden="1">'Table 3 roll over'!$2:$17,'Table 3 roll over'!#REF!,'Table 3 roll over'!#REF!,'Table 3 roll over'!#REF!,'Table 3 roll over'!#REF!</definedName>
    <definedName name="Z_462B4CA0_464B_11D2_A155_00608CF7535D_.wvu.PrintArea" localSheetId="2" hidden="1">#REF!</definedName>
    <definedName name="Z_462B4CA0_464B_11D2_A155_00608CF7535D_.wvu.PrintArea" localSheetId="4" hidden="1">#REF!</definedName>
    <definedName name="Z_462B4CA0_464B_11D2_A155_00608CF7535D_.wvu.PrintArea" localSheetId="5" hidden="1">#REF!</definedName>
    <definedName name="Z_462B4CA0_464B_11D2_A155_00608CF7535D_.wvu.PrintArea" localSheetId="6" hidden="1">#REF!</definedName>
    <definedName name="Z_462B4CA0_464B_11D2_A155_00608CF7535D_.wvu.PrintArea" hidden="1">#REF!</definedName>
    <definedName name="Z_51F54BD9_2627_4851_B3C6_BA3E0674525E_.wvu.Cols" localSheetId="6" hidden="1">'Table 7 Self financing'!#REF!</definedName>
    <definedName name="Z_51F54BD9_2627_4851_B3C6_BA3E0674525E_.wvu.PrintArea" localSheetId="6" hidden="1">'Table 7 Self financing'!#REF!</definedName>
    <definedName name="Z_51F54BD9_2627_4851_B3C6_BA3E0674525E_.wvu.PrintTitles" localSheetId="6" hidden="1">'Table 7 Self financing'!$A$3:$IR$3</definedName>
    <definedName name="Z_606DA0E2_8533_11D3_A170_0004AC868FC8_.wvu.PrintArea" localSheetId="6" hidden="1">'Table 7 Self financing'!#REF!</definedName>
    <definedName name="Z_606DA0E2_8533_11D3_A170_0004AC868FC8_.wvu.PrintTitles" localSheetId="6" hidden="1">'Table 7 Self financing'!$A$3:$IR$3</definedName>
    <definedName name="Z_646C4D00_61C0_11D2_9B9E_0060087433BB_.wvu.PrintArea" localSheetId="6" hidden="1">'Table 7 Self financing'!#REF!</definedName>
    <definedName name="Z_646C4D00_61C0_11D2_9B9E_0060087433BB_.wvu.PrintTitles" localSheetId="6" hidden="1">'Table 7 Self financing'!$A$3:$IR$3</definedName>
    <definedName name="Z_6C2B0BA2_5903_11D2_B3E5_0020AF34FC6F_.wvu.PrintArea" localSheetId="2" hidden="1">#REF!</definedName>
    <definedName name="Z_6C2B0BA2_5903_11D2_B3E5_0020AF34FC6F_.wvu.PrintArea" localSheetId="4" hidden="1">#REF!</definedName>
    <definedName name="Z_6C2B0BA2_5903_11D2_B3E5_0020AF34FC6F_.wvu.PrintArea" localSheetId="5" hidden="1">#REF!</definedName>
    <definedName name="Z_6C2B0BA2_5903_11D2_B3E5_0020AF34FC6F_.wvu.PrintArea" localSheetId="6" hidden="1">#REF!</definedName>
    <definedName name="Z_6C2B0BA2_5903_11D2_B3E5_0020AF34FC6F_.wvu.PrintArea" hidden="1">#REF!</definedName>
    <definedName name="Z_7A8CF39E_C014_4444_A707_B6DA13C8D17D_.wvu.Rows" localSheetId="2" hidden="1">'Table 3 roll over'!$3:$17,'Table 3 roll over'!#REF!,'Table 3 roll over'!#REF!</definedName>
    <definedName name="Z_8A52F77C_92F5_4440_B72E_4972CD3C4E52_.wvu.PrintArea" localSheetId="3" hidden="1">'Table 4 Unforeseeable'!$B$1:$E$21</definedName>
    <definedName name="Z_8A52F77C_92F5_4440_B72E_4972CD3C4E52_.wvu.PrintTitles" localSheetId="3" hidden="1">'Table 4 Unforeseeable'!$1:$3</definedName>
    <definedName name="Z_8EE93440_576F_11D2_BF6F_444553540000_.wvu.PrintArea" localSheetId="6" hidden="1">'Table 7 Self financing'!#REF!</definedName>
    <definedName name="Z_8EE93440_576F_11D2_BF6F_444553540000_.wvu.PrintTitles" localSheetId="6" hidden="1">'Table 7 Self financing'!$A$3:$IR$3</definedName>
    <definedName name="Z_8EEF5401_87C6_11D3_BF6F_444553540000_.wvu.PrintArea" localSheetId="2" hidden="1">#REF!</definedName>
    <definedName name="Z_8EEF5401_87C6_11D3_BF6F_444553540000_.wvu.PrintArea" localSheetId="3" hidden="1">#REF!</definedName>
    <definedName name="Z_8EEF5401_87C6_11D3_BF6F_444553540000_.wvu.PrintArea" localSheetId="4" hidden="1">#REF!</definedName>
    <definedName name="Z_8EEF5401_87C6_11D3_BF6F_444553540000_.wvu.PrintArea" localSheetId="5" hidden="1">#REF!</definedName>
    <definedName name="Z_8EEF5401_87C6_11D3_BF6F_444553540000_.wvu.PrintArea" localSheetId="6" hidden="1">#REF!</definedName>
    <definedName name="Z_8EEF5401_87C6_11D3_BF6F_444553540000_.wvu.PrintArea" hidden="1">#REF!</definedName>
    <definedName name="Z_98CCBE9E_CAC5_4BBA_B07D_EAB5AB968C58_.wvu.PrintArea" localSheetId="3" hidden="1">'Table 4 Unforeseeable'!$B$1:$E$17</definedName>
    <definedName name="Z_9CE2B9A0_46F2_11D2_BF6D_444553540000_.wvu.PrintArea" localSheetId="2" hidden="1">#REF!</definedName>
    <definedName name="Z_9CE2B9A0_46F2_11D2_BF6D_444553540000_.wvu.PrintArea" localSheetId="4" hidden="1">#REF!</definedName>
    <definedName name="Z_9CE2B9A0_46F2_11D2_BF6D_444553540000_.wvu.PrintArea" localSheetId="5" hidden="1">#REF!</definedName>
    <definedName name="Z_9CE2B9A0_46F2_11D2_BF6D_444553540000_.wvu.PrintArea" localSheetId="6" hidden="1">#REF!</definedName>
    <definedName name="Z_9CE2B9A0_46F2_11D2_BF6D_444553540000_.wvu.PrintArea" hidden="1">#REF!</definedName>
    <definedName name="Z_9DA16461_836B_4351_A520_DAFE45F39501_.wvu.Rows" localSheetId="2" hidden="1">'Table 3 roll over'!#REF!,'Table 3 roll over'!#REF!</definedName>
    <definedName name="Z_A789A121_93B7_11D4_840C_006008720D93_.wvu.PrintArea" localSheetId="6" hidden="1">'Table 7 Self financing'!#REF!</definedName>
    <definedName name="Z_A789A121_93B7_11D4_840C_006008720D93_.wvu.PrintTitles" localSheetId="6" hidden="1">'Table 7 Self financing'!$A$3:$IR$3</definedName>
    <definedName name="Z_B5B3C281_3E7C_11D3_BF6D_444553540000_.wvu.Cols" localSheetId="2" hidden="1">#REF!,#REF!,#REF!,#REF!</definedName>
    <definedName name="Z_B5B3C281_3E7C_11D3_BF6D_444553540000_.wvu.Cols" localSheetId="3" hidden="1">#REF!,#REF!,#REF!,#REF!</definedName>
    <definedName name="Z_B5B3C281_3E7C_11D3_BF6D_444553540000_.wvu.Cols" localSheetId="4" hidden="1">#REF!,#REF!,#REF!,#REF!</definedName>
    <definedName name="Z_B5B3C281_3E7C_11D3_BF6D_444553540000_.wvu.Cols" localSheetId="5" hidden="1">#REF!,#REF!,#REF!,#REF!</definedName>
    <definedName name="Z_B5B3C281_3E7C_11D3_BF6D_444553540000_.wvu.Cols" localSheetId="6" hidden="1">#REF!,#REF!,#REF!,#REF!</definedName>
    <definedName name="Z_B5B3C281_3E7C_11D3_BF6D_444553540000_.wvu.Cols" hidden="1">#REF!,#REF!,#REF!,#REF!</definedName>
    <definedName name="Z_B5B3C281_3E7C_11D3_BF6D_444553540000_.wvu.PrintArea" localSheetId="2" hidden="1">#REF!</definedName>
    <definedName name="Z_B5B3C281_3E7C_11D3_BF6D_444553540000_.wvu.PrintArea" localSheetId="3" hidden="1">#REF!</definedName>
    <definedName name="Z_B5B3C281_3E7C_11D3_BF6D_444553540000_.wvu.PrintArea" localSheetId="4" hidden="1">#REF!</definedName>
    <definedName name="Z_B5B3C281_3E7C_11D3_BF6D_444553540000_.wvu.PrintArea" localSheetId="5" hidden="1">#REF!</definedName>
    <definedName name="Z_B5B3C281_3E7C_11D3_BF6D_444553540000_.wvu.PrintArea" localSheetId="6" hidden="1">#REF!</definedName>
    <definedName name="Z_B5B3C281_3E7C_11D3_BF6D_444553540000_.wvu.PrintArea" hidden="1">#REF!</definedName>
    <definedName name="Z_B5B3C281_3E7C_11D3_BF6D_444553540000_.wvu.Rows" localSheetId="2" hidden="1">#REF!</definedName>
    <definedName name="Z_B5B3C281_3E7C_11D3_BF6D_444553540000_.wvu.Rows" localSheetId="3" hidden="1">#REF!</definedName>
    <definedName name="Z_B5B3C281_3E7C_11D3_BF6D_444553540000_.wvu.Rows" localSheetId="4" hidden="1">#REF!</definedName>
    <definedName name="Z_B5B3C281_3E7C_11D3_BF6D_444553540000_.wvu.Rows" localSheetId="5" hidden="1">#REF!</definedName>
    <definedName name="Z_B5B3C281_3E7C_11D3_BF6D_444553540000_.wvu.Rows" localSheetId="6" hidden="1">#REF!</definedName>
    <definedName name="Z_B5B3C281_3E7C_11D3_BF6D_444553540000_.wvu.Rows" hidden="1">#REF!</definedName>
    <definedName name="Z_B84BD440_4D52_11D2_BF6F_444553540000_.wvu.PrintArea" localSheetId="4" hidden="1">#REF!</definedName>
    <definedName name="Z_B84BD440_4D52_11D2_BF6F_444553540000_.wvu.PrintArea" localSheetId="5" hidden="1">#REF!</definedName>
    <definedName name="Z_B84BD440_4D52_11D2_BF6F_444553540000_.wvu.PrintArea" localSheetId="6" hidden="1">#REF!</definedName>
    <definedName name="Z_B84BD440_4D52_11D2_BF6F_444553540000_.wvu.PrintArea" hidden="1">#REF!</definedName>
    <definedName name="Z_B88000A0_74DC_11D3_8A04_0090270E6A8C_.wvu.PrintArea" localSheetId="4" hidden="1">#REF!</definedName>
    <definedName name="Z_B88000A0_74DC_11D3_8A04_0090270E6A8C_.wvu.PrintArea" localSheetId="5" hidden="1">#REF!</definedName>
    <definedName name="Z_B88000A0_74DC_11D3_8A04_0090270E6A8C_.wvu.PrintArea" localSheetId="6" hidden="1">#REF!</definedName>
    <definedName name="Z_B88000A0_74DC_11D3_8A04_0090270E6A8C_.wvu.PrintArea" hidden="1">#REF!</definedName>
    <definedName name="Z_CE30626A_5849_11D2_BF6D_444553540000_.wvu.PrintArea" localSheetId="6" hidden="1">'Table 7 Self financing'!#REF!</definedName>
    <definedName name="Z_CE30626A_5849_11D2_BF6D_444553540000_.wvu.PrintTitles" localSheetId="6" hidden="1">'Table 7 Self financing'!$A$3:$IR$3</definedName>
    <definedName name="Z_D79CC128_E58F_488B_8083_8062F2964FC7_.wvu.PrintArea" localSheetId="3" hidden="1">'Table 4 Unforeseeable'!$B$1:$E$17</definedName>
    <definedName name="Z_D79CC128_E58F_488B_8083_8062F2964FC7_.wvu.PrintTitles" localSheetId="3" hidden="1">'Table 4 Unforeseeable'!$1:$3</definedName>
    <definedName name="Z_E06AAC6B_EB02_4A68_A314_AB97A5C2BEF4_.wvu.PrintArea" localSheetId="3" hidden="1">#REF!</definedName>
    <definedName name="Z_E06AAC6B_EB02_4A68_A314_AB97A5C2BEF4_.wvu.PrintArea" localSheetId="4" hidden="1">#REF!</definedName>
    <definedName name="Z_E06AAC6B_EB02_4A68_A314_AB97A5C2BEF4_.wvu.PrintArea" localSheetId="5" hidden="1">#REF!</definedName>
    <definedName name="Z_E06AAC6B_EB02_4A68_A314_AB97A5C2BEF4_.wvu.PrintArea" localSheetId="6" hidden="1">#REF!</definedName>
    <definedName name="Z_E06AAC6B_EB02_4A68_A314_AB97A5C2BEF4_.wvu.PrintArea" hidden="1">#REF!</definedName>
    <definedName name="Z_E1668BCE_E262_11D6_85BC_00B0D09BF4E1_.wvu.Rows" localSheetId="2" hidden="1">'Table 3 roll over'!$2:$17,'Table 3 roll over'!#REF!,'Table 3 roll over'!#REF!,'Table 3 roll over'!#REF!,'Table 3 roll over'!#REF!</definedName>
    <definedName name="Z_ECD51EA2_B32C_11D5_83D3_00B0D09BF4DD_.wvu.Cols" localSheetId="6" hidden="1">'Table 7 Self financing'!#REF!</definedName>
    <definedName name="Z_ECD51EA2_B32C_11D5_83D3_00B0D09BF4DD_.wvu.PrintArea" localSheetId="6" hidden="1">'Table 7 Self financing'!#REF!</definedName>
    <definedName name="Z_ECD51EA2_B32C_11D5_83D3_00B0D09BF4DD_.wvu.PrintTitles" localSheetId="6" hidden="1">'Table 7 Self financing'!$A$3:$IR$3</definedName>
  </definedNames>
  <calcPr fullCalcOnLoad="1"/>
</workbook>
</file>

<file path=xl/sharedStrings.xml><?xml version="1.0" encoding="utf-8"?>
<sst xmlns="http://schemas.openxmlformats.org/spreadsheetml/2006/main" count="803" uniqueCount="259">
  <si>
    <t>Table 8: Expenditure outcome for 2013/14 and actual expenditure for 2014/15</t>
  </si>
  <si>
    <t>CHECKS</t>
  </si>
  <si>
    <t>Vote number and title</t>
  </si>
  <si>
    <t xml:space="preserve"> </t>
  </si>
  <si>
    <t>2013/14</t>
  </si>
  <si>
    <t>2014/15</t>
  </si>
  <si>
    <t>Audited outcome</t>
  </si>
  <si>
    <t>Actual expenditure</t>
  </si>
  <si>
    <t>Apr 13 -</t>
  </si>
  <si>
    <t>Apr 14 -</t>
  </si>
  <si>
    <t>Sep 13</t>
  </si>
  <si>
    <t>Mar 14</t>
  </si>
  <si>
    <t>Sep 14</t>
  </si>
  <si>
    <t>% of</t>
  </si>
  <si>
    <t>AENE 2013</t>
  </si>
  <si>
    <t>Adjusted</t>
  </si>
  <si>
    <t>adjusted</t>
  </si>
  <si>
    <t>Actual</t>
  </si>
  <si>
    <t>Deviation</t>
  </si>
  <si>
    <t>Financial statements</t>
  </si>
  <si>
    <t>Section 32 /</t>
  </si>
  <si>
    <t>R thousand</t>
  </si>
  <si>
    <t>appropriation</t>
  </si>
  <si>
    <t xml:space="preserve"> Sep 13</t>
  </si>
  <si>
    <t xml:space="preserve"> Sep 14</t>
  </si>
  <si>
    <t>Apr 13 - Sep 13</t>
  </si>
  <si>
    <t xml:space="preserve"> 'Apr 13 -'Mar 14</t>
  </si>
  <si>
    <t xml:space="preserve"> vulindlela</t>
  </si>
  <si>
    <t>The Presidency</t>
  </si>
  <si>
    <t>Parliament</t>
  </si>
  <si>
    <t>Cooperative Governance and Traditional Affairs</t>
  </si>
  <si>
    <t>Home Affairs</t>
  </si>
  <si>
    <t>International Relations and Cooperation</t>
  </si>
  <si>
    <t>Performance Monitoring and Evaluation</t>
  </si>
  <si>
    <t>Public Works</t>
  </si>
  <si>
    <t>Women, Children and People with Disabilities</t>
  </si>
  <si>
    <t>Government Communication and Information System</t>
  </si>
  <si>
    <t>National Treasury</t>
  </si>
  <si>
    <t>Public Enterprises</t>
  </si>
  <si>
    <t>Public Service and Administration</t>
  </si>
  <si>
    <t>Statistics South Africa</t>
  </si>
  <si>
    <t>Arts and Culture</t>
  </si>
  <si>
    <t>Basic Education</t>
  </si>
  <si>
    <t>Health</t>
  </si>
  <si>
    <t>Higher Education and Training</t>
  </si>
  <si>
    <t>Labour</t>
  </si>
  <si>
    <t>Social Development</t>
  </si>
  <si>
    <t>Sport and Recreation South Africa</t>
  </si>
  <si>
    <t>Correctional Services</t>
  </si>
  <si>
    <t>Defence and Military Veterans</t>
  </si>
  <si>
    <t>Independent Police Investigative Directorate</t>
  </si>
  <si>
    <t>Justice and Constitutional Development</t>
  </si>
  <si>
    <t>Police</t>
  </si>
  <si>
    <t>Agriculture, Forestry and Fisheries</t>
  </si>
  <si>
    <t>Communications</t>
  </si>
  <si>
    <t>Economic Development</t>
  </si>
  <si>
    <t>Energy</t>
  </si>
  <si>
    <t>Environmental Affairs</t>
  </si>
  <si>
    <t>Human Settlements</t>
  </si>
  <si>
    <t>Mineral Resources</t>
  </si>
  <si>
    <t>Rural Development and Land Reform</t>
  </si>
  <si>
    <t>Science and Technology</t>
  </si>
  <si>
    <t>Tourism</t>
  </si>
  <si>
    <t>Trade and Industry</t>
  </si>
  <si>
    <t>Transport</t>
  </si>
  <si>
    <t>Water Affairs</t>
  </si>
  <si>
    <t>Planning, Monitoring and Evaluation</t>
  </si>
  <si>
    <t>Water and Sanitation</t>
  </si>
  <si>
    <t>Women</t>
  </si>
  <si>
    <t xml:space="preserve">Total </t>
  </si>
  <si>
    <t>Table 8: Expenditure outcome for 2013/14 and actual expenditure for 2014/15 (continued)</t>
  </si>
  <si>
    <t xml:space="preserve">% of </t>
  </si>
  <si>
    <t>2014</t>
  </si>
  <si>
    <t>September 2014</t>
  </si>
  <si>
    <t>Plus:</t>
  </si>
  <si>
    <t>Total direct charges against the National Revenue Fund</t>
  </si>
  <si>
    <t>President and Deputy President salaries (The Presidency)</t>
  </si>
  <si>
    <t>Members' remuneration (Parliament)</t>
  </si>
  <si>
    <t>Debt service costs (National Treasury)</t>
  </si>
  <si>
    <t>Provincial equitable share (National Treasury)</t>
  </si>
  <si>
    <t>General fuel levy sharing with metropolitan municipalities (National Treasury)</t>
  </si>
  <si>
    <t>National Revenue Fund payments (National Treasury)</t>
  </si>
  <si>
    <t>Skills levy and sector education and training authorities (Higher Education and Training)</t>
  </si>
  <si>
    <t>Judges' and magistrates' salaries 
(Justice and Constitutional Development)</t>
  </si>
  <si>
    <t>Total</t>
  </si>
  <si>
    <t>Economic classification</t>
  </si>
  <si>
    <t>Adjusted 2013</t>
  </si>
  <si>
    <t>Apr 13 - Sep 13 AENE 2012 Actual</t>
  </si>
  <si>
    <t>Audit statements Apr 13 - March 14</t>
  </si>
  <si>
    <t>AENE 2014</t>
  </si>
  <si>
    <t>Current payments</t>
  </si>
  <si>
    <t>Compensation of employees</t>
  </si>
  <si>
    <t>Goods and services</t>
  </si>
  <si>
    <t>Interest and rent on land</t>
  </si>
  <si>
    <t>Total current payments</t>
  </si>
  <si>
    <t>Transfers and subsidies</t>
  </si>
  <si>
    <t>Provinces and municipalities</t>
  </si>
  <si>
    <t>Departmental agencies and 
accounts</t>
  </si>
  <si>
    <t>Higher education institutions</t>
  </si>
  <si>
    <t>Foreign governments and international organisations</t>
  </si>
  <si>
    <t>Public corporations and private enterprises</t>
  </si>
  <si>
    <t>Non-profit institutions</t>
  </si>
  <si>
    <t>Households</t>
  </si>
  <si>
    <t>Total transfers and subsidies</t>
  </si>
  <si>
    <t>Payments for capital assets</t>
  </si>
  <si>
    <t>Buildings and other fixed structures</t>
  </si>
  <si>
    <t>Machinery and equipment</t>
  </si>
  <si>
    <t>Heritage assets</t>
  </si>
  <si>
    <t>Specialised military assets</t>
  </si>
  <si>
    <t>Biological and cultivated assets</t>
  </si>
  <si>
    <t>Land and subsoil assets</t>
  </si>
  <si>
    <t>Software and other intangible 
assets</t>
  </si>
  <si>
    <t>Total payments for capital assets</t>
  </si>
  <si>
    <t>Total payments for financial assets</t>
  </si>
  <si>
    <t/>
  </si>
  <si>
    <t xml:space="preserve">Table 1: 2014/15 adjusted national budget  </t>
  </si>
  <si>
    <t xml:space="preserve">Main 
appropriation 
(ENE) </t>
  </si>
  <si>
    <t>Adjustments appropriation 
(AENE)</t>
  </si>
  <si>
    <t>Adjusted 
appropriation 
(AENE)</t>
  </si>
  <si>
    <t xml:space="preserve">Appropriation by vote  </t>
  </si>
  <si>
    <t xml:space="preserve">Main appropriation </t>
  </si>
  <si>
    <t>Total adjustments</t>
  </si>
  <si>
    <t xml:space="preserve">Roll-overs </t>
  </si>
  <si>
    <t xml:space="preserve">Unforeseeable and unavoidable expenditure </t>
  </si>
  <si>
    <t xml:space="preserve">Unallocated and announced in the 2014 Budget </t>
  </si>
  <si>
    <t>Self-financing</t>
  </si>
  <si>
    <t>Declared unspent funds</t>
  </si>
  <si>
    <t xml:space="preserve">Direct charges against the National Revenue Fund </t>
  </si>
  <si>
    <t>Of which:</t>
  </si>
  <si>
    <t xml:space="preserve">Debt service costs </t>
  </si>
  <si>
    <t>Provincial equitable share</t>
  </si>
  <si>
    <t>National Revenue Fund payments</t>
  </si>
  <si>
    <t>Deputy President's salary</t>
  </si>
  <si>
    <t xml:space="preserve">Skills levy and sector education and training authorities </t>
  </si>
  <si>
    <t xml:space="preserve">Subtotal </t>
  </si>
  <si>
    <t xml:space="preserve">Unallocated reserves </t>
  </si>
  <si>
    <t xml:space="preserve">National government projected underspending </t>
  </si>
  <si>
    <t xml:space="preserve">Local government repayment to the National Revenue Fund </t>
  </si>
  <si>
    <t xml:space="preserve">Total estimated expenditure </t>
  </si>
  <si>
    <t>Main budget revenue</t>
  </si>
  <si>
    <t>Tax revenue</t>
  </si>
  <si>
    <t>Non-tax revenue</t>
  </si>
  <si>
    <t>Less: Estimate of Southern African Customs Union payments</t>
  </si>
  <si>
    <t>Budget balance</t>
  </si>
  <si>
    <t xml:space="preserve">Table 2: Adjusted appropriations per vote and adjusted estimates of direct charges against the National Revenue Fund </t>
  </si>
  <si>
    <t>Check with allocation summary</t>
  </si>
  <si>
    <t>Adjustments appropriation</t>
  </si>
  <si>
    <t>Additional appropriation</t>
  </si>
  <si>
    <t>Declared</t>
  </si>
  <si>
    <t>Value of</t>
  </si>
  <si>
    <t xml:space="preserve">Declared </t>
  </si>
  <si>
    <t>Main</t>
  </si>
  <si>
    <t>Roll-</t>
  </si>
  <si>
    <t>Unforeseeable/</t>
  </si>
  <si>
    <t>Virements</t>
  </si>
  <si>
    <t>Function</t>
  </si>
  <si>
    <t>unspent</t>
  </si>
  <si>
    <t>Other</t>
  </si>
  <si>
    <t>adjustments</t>
  </si>
  <si>
    <t>Unforeseeable</t>
  </si>
  <si>
    <t>overs</t>
  </si>
  <si>
    <t>unavoidable</t>
  </si>
  <si>
    <t>and shifts</t>
  </si>
  <si>
    <t>shifts</t>
  </si>
  <si>
    <t>funds</t>
  </si>
  <si>
    <t>/unavoidable</t>
  </si>
  <si>
    <t xml:space="preserve">Total appropriation by vote </t>
  </si>
  <si>
    <t>Table 2: Adjusted appropriations per vote and adjusted estimates of direct charges against the National Revenue Fund (continued)</t>
  </si>
  <si>
    <t xml:space="preserve">Total direct charges against the National 
Revenue Fund </t>
  </si>
  <si>
    <t>President and Deputy President salaries 
(The Presidency)</t>
  </si>
  <si>
    <t>National Revenue Fund payments 
(National Treasury)</t>
  </si>
  <si>
    <t>Skills levy and sector education and 
training authorities (Higher Education and Training)</t>
  </si>
  <si>
    <t>Unallocated reserves</t>
  </si>
  <si>
    <t>National government projected underspending</t>
  </si>
  <si>
    <t>Local government repayment to 
the National Revenue Fund</t>
  </si>
  <si>
    <t>Table 2.1: Adjusted appropriations per economic classification</t>
  </si>
  <si>
    <t>Transfers and subsidies to:</t>
  </si>
  <si>
    <t>Departmental agencies and accounts</t>
  </si>
  <si>
    <t>Software and other intangible assets</t>
  </si>
  <si>
    <t>Local government repayment to the 
National Revenue Fund</t>
  </si>
  <si>
    <t>Division of Revenue</t>
  </si>
  <si>
    <t>virements and shifts</t>
  </si>
  <si>
    <t>National</t>
  </si>
  <si>
    <t>Provincial</t>
  </si>
  <si>
    <t>Provincial conditional grants (Direct)</t>
  </si>
  <si>
    <t>Local</t>
  </si>
  <si>
    <t>Local government equitable share</t>
  </si>
  <si>
    <t>Local government conditional grants (Direct)</t>
  </si>
  <si>
    <t>General Fuel Levy sharing with Metropolitan Municipalities</t>
  </si>
  <si>
    <t>Check division totals</t>
  </si>
  <si>
    <t xml:space="preserve">Table 9: Departmental receipts </t>
  </si>
  <si>
    <t>Actual receipts</t>
  </si>
  <si>
    <t>Adjusted estimate According to ANE 2013</t>
  </si>
  <si>
    <t>Receipts outcome Apr 13 – Sept 13 According to AENE 2013</t>
  </si>
  <si>
    <t>Audited info from rensie Apr 2013 – Mar 2014</t>
  </si>
  <si>
    <t xml:space="preserve"> Budget estimate ENE2014</t>
  </si>
  <si>
    <t xml:space="preserve"> Adjusted estimate error when less than actual receipts</t>
  </si>
  <si>
    <t>Apr 2014 –  Sep 2014  Actual receipts according to section 32 / vulindlela</t>
  </si>
  <si>
    <t xml:space="preserve"> Apr 13 –</t>
  </si>
  <si>
    <t>Apr 14 –</t>
  </si>
  <si>
    <t xml:space="preserve"> Apr 13 – </t>
  </si>
  <si>
    <t xml:space="preserve">adjusted </t>
  </si>
  <si>
    <t>Budget</t>
  </si>
  <si>
    <t>estimate</t>
  </si>
  <si>
    <t>Performance Monitoring and 
Evaluation</t>
  </si>
  <si>
    <t>Independent Complaints Directorate</t>
  </si>
  <si>
    <t>Subtotal departmental receipts 
as per Adjusted Estimates of 
National Expenditure</t>
  </si>
  <si>
    <t>TOTAL</t>
  </si>
  <si>
    <t>Less: Parliament (retained departmental receipts)</t>
  </si>
  <si>
    <t>Plus: South African Revenue Services</t>
  </si>
  <si>
    <t xml:space="preserve">Total departmental receipts </t>
  </si>
  <si>
    <t>Total departmental receipts as per Medium Term Budget Policy Statement</t>
  </si>
  <si>
    <t>Direct receipts into the National Revenue Fund</t>
  </si>
  <si>
    <t>Table 9: Departmental receipts (continued)</t>
  </si>
  <si>
    <t>Departmental receipts</t>
  </si>
  <si>
    <t>Tax receipts</t>
  </si>
  <si>
    <t>Sales of goods and services other than 
 capital assets</t>
  </si>
  <si>
    <t>Transfers received</t>
  </si>
  <si>
    <t>Fines, penalties and forfeits</t>
  </si>
  <si>
    <t>Interest, dividends and rent on land</t>
  </si>
  <si>
    <t>Sales of capital assets</t>
  </si>
  <si>
    <t>Financial transactions in assets and 
 liabilities</t>
  </si>
  <si>
    <t>Table 3: Roll-overs</t>
  </si>
  <si>
    <t>Vote and description of expenditure</t>
  </si>
  <si>
    <t xml:space="preserve">R80.214 million for the municipal infrastructure grant for projects with financial commitments </t>
  </si>
  <si>
    <t>R9.727 million for learner teacher support material, first aid kits and scales for schools</t>
  </si>
  <si>
    <t>R10.5 million for the setting up of provincial food distribution centres</t>
  </si>
  <si>
    <t xml:space="preserve">R8.904 million for the integrated national electrification programme for non-grid electrification service providers to provide electrification connection to households; R4.970 million for a study on the energy footprint and energy savings potential in heavy industry; and R5.027 million for a fuel sampling and testing project </t>
  </si>
  <si>
    <t>R9.7 million for the building of the Cofimvaba Science Centre</t>
  </si>
  <si>
    <t xml:space="preserve">R4 million for the upgrading of data storage infrastructure; R18.563 million for the regional bulk infrastructure indirect grant for projects with financial commitments; R1.458 million for the municipal water infrastructure grant for projects with financial commitments; and R4.661 million for scientific and technical support in respect of drinking water quality, waste water and water use efficiency
 </t>
  </si>
  <si>
    <t>Table 4: Unforeseeable and unavoidable expenditure</t>
  </si>
  <si>
    <t>R156.951 million for the repair of infrastructure damaged by disasters; and R4 million for the establishment of the Traditional Affairs deputy ministry</t>
  </si>
  <si>
    <t>R350 million for the impact of the depreciation of the Rand on foreign currency denominated expenditure</t>
  </si>
  <si>
    <t>R12 million for the establishment of the Communications ministry and deputy ministry</t>
  </si>
  <si>
    <t>R63.141 million for the ninth claim submitted for damages and losses in terms of the indemnity provided to Denel Aerostructures  by government in respect of the A400M military aircraft contracts</t>
  </si>
  <si>
    <t>R32.595 million for the introduction of Ebola control and prevention measures in South Africa; including the deployment of mobile laboratories, experts, training and technical support to Ebola affected countries</t>
  </si>
  <si>
    <t>R4 million for the establishment of the Labour deputy ministry; and R15 million for the Compensation Fund in respect of the administration of public servant occupational diseases and on-duty injuries claims</t>
  </si>
  <si>
    <t>R23.230 million for the Department of Communications for the satellite connectivity, broadcast services and telecommunications network solutions for the funeral of the late President Nelson Mandela</t>
  </si>
  <si>
    <t xml:space="preserve">R12 million for the establishment of the Environmental Affairs ministry and deputy ministry </t>
  </si>
  <si>
    <t>R4.250 million for the relocation of the Gauteng Regional Office due to fire damage sustained to the office building</t>
  </si>
  <si>
    <t>R33.7 million for the establishment of the Department of Small Business Development</t>
  </si>
  <si>
    <t>R44.151 million for expenditure incurred for the funeral of the late President Nelson Mandela</t>
  </si>
  <si>
    <t>R34.6 million for emergency national government interventions, of which R19.6 million is for the Lekwa-Taemane local municipality in respect of the operations and maintenance of the waste water treatment and bulk water treatment plants, and R15 million is for Madidi and Giyani in respect of borehole augmentation projects</t>
  </si>
  <si>
    <t>Table 5: Declared unspent funds and projected underspending</t>
  </si>
  <si>
    <t xml:space="preserve">R561.087 million from Employment Creation Facilitation </t>
  </si>
  <si>
    <t>R113 million from the national health grant: indirect grant for health facility revitalisation</t>
  </si>
  <si>
    <t>R250 million in respect of a decrease in social grant payment estimates</t>
  </si>
  <si>
    <t xml:space="preserve">R78.850 million from the tourism incentive programme </t>
  </si>
  <si>
    <t>Total declared unspent funds</t>
  </si>
  <si>
    <t>Local government repayment to the National Revenue Fund</t>
  </si>
  <si>
    <t>Table 6: Appropriation of expenditure earmarked in the 2014 Budget speech for future allocation</t>
  </si>
  <si>
    <t xml:space="preserve">R620 million for digital broadcast migration </t>
  </si>
  <si>
    <t>Table 7: Self-financing expenditure</t>
  </si>
  <si>
    <t>Expenditure incurred to issue official documentation, which is defrayed by revenue generated from the issuing of the documents</t>
  </si>
  <si>
    <t xml:space="preserve">Expenditure incurred for the establishment of the South African Health Products Regulatory Authority, which is funded from revenue collected by the Medicine Control Council </t>
  </si>
  <si>
    <t>Expenditure for offender gratuities, which is funded from revenue generated by hiring out offender labour</t>
  </si>
  <si>
    <t>Expenditure for defence activities, which is funded from selling equipment and spares procured through the special defence account</t>
  </si>
  <si>
    <t>Expenditure incurred for skills development and training, which is defrayed by revenue received from the Energy and Water Sector Education and Training Authority and the Chemical Industries Sector Education and Training Authority for the provision of learnership programmes and special development projects</t>
  </si>
  <si>
    <t>Unitary payment in respect of the public private partnership for shared campus accommodation, which is funded from unitary part-payments received from public entities</t>
  </si>
</sst>
</file>

<file path=xl/styles.xml><?xml version="1.0" encoding="utf-8"?>
<styleSheet xmlns="http://schemas.openxmlformats.org/spreadsheetml/2006/main">
  <numFmts count="7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000"/>
    <numFmt numFmtId="165" formatCode="0.0"/>
    <numFmt numFmtId="166" formatCode="#,##0.00000"/>
    <numFmt numFmtId="167" formatCode="#\ ###\ ##0_ ;[Red]\(#\ ###\ ##0\)\ "/>
    <numFmt numFmtId="168" formatCode="#,##0;\(#,##0\);_ * &quot;–&quot;;_ @\ "/>
    <numFmt numFmtId="169" formatCode="_ * #,##0.0_ ;_ * \(#,##0.0\)_ ;_ * &quot;–&quot;??_ ;_ @_ "/>
    <numFmt numFmtId="170" formatCode="#,##0.0;\(#,##0.0\);_ * &quot;–&quot;;_ @\ "/>
    <numFmt numFmtId="171" formatCode="0.0000000"/>
    <numFmt numFmtId="172" formatCode="0.000000"/>
    <numFmt numFmtId="173" formatCode="_ * #,##0.000_ ;_ * \-#,##0.000_ ;_ * &quot;-&quot;_ ;_ @_ "/>
    <numFmt numFmtId="174" formatCode="_ * #,##0.0000_ ;_ * \-#,##0.0000_ ;_ * &quot;-&quot;_ ;_ @_ "/>
    <numFmt numFmtId="175" formatCode="0E+00"/>
    <numFmt numFmtId="176" formatCode="#,##0.0000000;\(#,##0.0000000\);_ * &quot;–&quot;;_ @\ "/>
    <numFmt numFmtId="177" formatCode="_ * #,##0_ ;_ * \(#,##0\)_ ;_ * &quot;–&quot;??_ ;_ @_ "/>
    <numFmt numFmtId="178" formatCode="0.00000000000000000000"/>
    <numFmt numFmtId="179" formatCode="0.00000000000000000000000000"/>
    <numFmt numFmtId="180" formatCode="_ * #,##0_)\ ;[Red]_ * \(\ #,##0_ \);_ * &quot;-&quot;_ ;_ @_ "/>
    <numFmt numFmtId="181" formatCode="_ * #,##0_)\ ;\ * \(\ #,##0_ \);_ * &quot;-&quot;_ ;_ @_ "/>
    <numFmt numFmtId="182" formatCode="_ * #,##0_)\ ;_ * \(\ #,##0_ \);_ * &quot;-&quot;_ ;_ @_ "/>
    <numFmt numFmtId="183" formatCode="#,##0.000;[Red]\-#,##0.000"/>
    <numFmt numFmtId="184" formatCode="#,##0.0000;[Red]\-#,##0.0000"/>
    <numFmt numFmtId="185" formatCode="_(* #,##0.0_);_(* \(#,##0.0\);_(* &quot;-&quot;?_);_(@_)"/>
    <numFmt numFmtId="186" formatCode="_-* #,##0.00_-;\-* #,##0.00_-;_-* &quot;-&quot;??_-;_-@_-"/>
    <numFmt numFmtId="187" formatCode="_(* #,##0_);_(* \(#,##0\);_(* &quot;-&quot;_);_(@_)"/>
    <numFmt numFmtId="188" formatCode="_(* #,##0_);_(* \(#,##0\);_ * &quot;-&quot;??_ ;_ @_ "/>
    <numFmt numFmtId="189" formatCode="_(* #,##0_);_(* \(#,##0\);_(* &quot;–&quot;??_);_(@_)"/>
    <numFmt numFmtId="190" formatCode="_ * #,##0_ ;_ * \(#,##0\)_ "/>
    <numFmt numFmtId="191" formatCode="#,##0.0;\(#,##0.0\);_ * &quot;– &quot;;_ @\ "/>
    <numFmt numFmtId="192" formatCode="_ * #,##0_ ;_ * \-#,##0_ ;_ * &quot;-&quot;??_ ;_ @_ "/>
    <numFmt numFmtId="193" formatCode="#,##0.0000"/>
    <numFmt numFmtId="194" formatCode="#,##0.000000"/>
    <numFmt numFmtId="195" formatCode="_ * #,##0.0_ ;_ * \-#,##0.0_ ;_ * &quot;-&quot;??_ ;_ @_ "/>
    <numFmt numFmtId="196" formatCode="_ * #,##0_ ;_ * \(#,##0\)_ ;_ * &quot;-&quot;??_ ;_ @_ "/>
    <numFmt numFmtId="197" formatCode="_(* #,##0_);_(* \(#,##0\);_(* &quot;-&quot;??_);_(@_)"/>
    <numFmt numFmtId="198" formatCode="_ * #,##0_)\ ;\ * \(\ #,##0_ \);_ * &quot;-&quot;?_ ;_ @_ "/>
    <numFmt numFmtId="199" formatCode="_ * #,##0_)\ ;_ * \(#,##0\)_ ;_ * &quot;-&quot;??_ ;_ @_ "/>
    <numFmt numFmtId="200" formatCode="#,##0;\-#,##0;&quot;-&quot;"/>
    <numFmt numFmtId="201" formatCode="dd\-mmm\-yy_)"/>
    <numFmt numFmtId="202" formatCode="#,##0.00;\-#,##0.00;&quot;-&quot;"/>
    <numFmt numFmtId="203" formatCode="General_)"/>
    <numFmt numFmtId="204" formatCode="#,##0%;\-#,##0%;&quot;- &quot;"/>
    <numFmt numFmtId="205" formatCode="0.0%;\(0.0%\)"/>
    <numFmt numFmtId="206" formatCode="#,##0.0%;\-#,##0.0%;&quot;- &quot;"/>
    <numFmt numFmtId="207" formatCode="&quot;$&quot;#,##0.0"/>
    <numFmt numFmtId="208" formatCode="#,##0.00%;\-#,##0.00%;&quot;- &quot;"/>
    <numFmt numFmtId="209" formatCode="#,##0.0;\-#,##0.0;&quot;-&quot;"/>
    <numFmt numFmtId="210" formatCode="0.00000"/>
    <numFmt numFmtId="211" formatCode="_(* #,##0.00_);_(* \(#,##0.00\);_(* &quot;-&quot;??_);_(@_)"/>
    <numFmt numFmtId="212" formatCode="&quot;$&quot;#,##0,;\(&quot;$&quot;#,##0,\)"/>
    <numFmt numFmtId="213" formatCode="&quot;R&quot;#,##0\ ;\(&quot;R&quot;#,##0\)"/>
    <numFmt numFmtId="214" formatCode="_-* #,##0_-;\-* #,##0_-;_-* &quot;-&quot;_-;_-@_-"/>
    <numFmt numFmtId="215" formatCode="_(&quot;$&quot;* #,##0_);_(&quot;$&quot;* \(#,##0\);_(&quot;$&quot;* &quot;-&quot;_);_(@_)"/>
    <numFmt numFmtId="216" formatCode="_(&quot;$&quot;* #,##0.00_);_(&quot;$&quot;* \(#,##0.00\);_(&quot;$&quot;* &quot;-&quot;??_);_(@_)"/>
    <numFmt numFmtId="217" formatCode="[Red]0%;[Red]\(0%\)"/>
    <numFmt numFmtId="218" formatCode="d/m/yy"/>
    <numFmt numFmtId="219" formatCode="0%;\(0%\)"/>
    <numFmt numFmtId="220" formatCode="d/m/yy\ h:mm"/>
    <numFmt numFmtId="221" formatCode="\ \ @"/>
    <numFmt numFmtId="222" formatCode="\ \ \ \ @"/>
    <numFmt numFmtId="223" formatCode="0.00000000"/>
    <numFmt numFmtId="224" formatCode="_-&quot;£&quot;* #,##0_-;\-&quot;£&quot;* #,##0_-;_-&quot;£&quot;* &quot;-&quot;_-;_-@_-"/>
    <numFmt numFmtId="225" formatCode="_-&quot;£&quot;* #,##0.00_-;\-&quot;£&quot;* #,##0.00_-;_-&quot;£&quot;* &quot;-&quot;??_-;_-@_-"/>
  </numFmts>
  <fonts count="77">
    <font>
      <sz val="11"/>
      <color theme="1"/>
      <name val="Calibri"/>
      <family val="2"/>
    </font>
    <font>
      <sz val="11"/>
      <color indexed="8"/>
      <name val="Calibri"/>
      <family val="2"/>
    </font>
    <font>
      <sz val="12"/>
      <name val="Arial"/>
      <family val="2"/>
    </font>
    <font>
      <b/>
      <sz val="9"/>
      <name val="Arial Narrow"/>
      <family val="2"/>
    </font>
    <font>
      <sz val="8"/>
      <name val="Arial Narrow"/>
      <family val="2"/>
    </font>
    <font>
      <b/>
      <sz val="8"/>
      <name val="Arial Narrow"/>
      <family val="2"/>
    </font>
    <font>
      <sz val="10"/>
      <name val="Arial"/>
      <family val="2"/>
    </font>
    <font>
      <sz val="9"/>
      <name val="Arial Narrow"/>
      <family val="2"/>
    </font>
    <font>
      <b/>
      <sz val="10"/>
      <name val="Arial Narrow"/>
      <family val="2"/>
    </font>
    <font>
      <sz val="10"/>
      <name val="Arial Narrow"/>
      <family val="2"/>
    </font>
    <font>
      <i/>
      <sz val="8"/>
      <name val="Arial Narrow"/>
      <family val="2"/>
    </font>
    <font>
      <vertAlign val="superscript"/>
      <sz val="8"/>
      <name val="Arial Narrow"/>
      <family val="2"/>
    </font>
    <font>
      <b/>
      <sz val="8"/>
      <color indexed="8"/>
      <name val="Arial Narrow"/>
      <family val="2"/>
    </font>
    <font>
      <b/>
      <sz val="10"/>
      <name val="Arial"/>
      <family val="2"/>
    </font>
    <font>
      <sz val="10"/>
      <color indexed="8"/>
      <name val="Calibri"/>
      <family val="2"/>
    </font>
    <font>
      <b/>
      <sz val="9"/>
      <color indexed="8"/>
      <name val="Arial Narrow"/>
      <family val="2"/>
    </font>
    <font>
      <sz val="9"/>
      <color indexed="8"/>
      <name val="Arial Narrow"/>
      <family val="2"/>
    </font>
    <font>
      <sz val="8"/>
      <color indexed="8"/>
      <name val="Arial Narrow"/>
      <family val="2"/>
    </font>
    <font>
      <sz val="11"/>
      <color indexed="8"/>
      <name val="Arial"/>
      <family val="2"/>
    </font>
    <font>
      <b/>
      <sz val="11"/>
      <color indexed="8"/>
      <name val="Arial"/>
      <family val="2"/>
    </font>
    <font>
      <b/>
      <sz val="11"/>
      <name val="Arial"/>
      <family val="2"/>
    </font>
    <font>
      <b/>
      <u val="single"/>
      <sz val="8"/>
      <name val="Arial Narrow"/>
      <family val="2"/>
    </font>
    <font>
      <sz val="9"/>
      <color indexed="8"/>
      <name val="Calibri"/>
      <family val="2"/>
    </font>
    <font>
      <sz val="10"/>
      <color indexed="8"/>
      <name val="Arial"/>
      <family val="2"/>
    </font>
    <font>
      <sz val="10"/>
      <color indexed="12"/>
      <name val="Arial"/>
      <family val="2"/>
    </font>
    <font>
      <sz val="18"/>
      <name val="Arial"/>
      <family val="2"/>
    </font>
    <font>
      <sz val="8"/>
      <name val="Arial"/>
      <family val="2"/>
    </font>
    <font>
      <i/>
      <sz val="12"/>
      <name val="Arial"/>
      <family val="2"/>
    </font>
    <font>
      <sz val="12"/>
      <name val="Times New Roman"/>
      <family val="1"/>
    </font>
    <font>
      <sz val="18"/>
      <name val="Times New Roman"/>
      <family val="1"/>
    </font>
    <font>
      <sz val="8"/>
      <name val="Times New Roman"/>
      <family val="1"/>
    </font>
    <font>
      <i/>
      <sz val="12"/>
      <name val="Times New Roman"/>
      <family val="1"/>
    </font>
    <font>
      <b/>
      <sz val="12"/>
      <name val="Arial"/>
      <family val="2"/>
    </font>
    <font>
      <b/>
      <sz val="18"/>
      <name val="Arial"/>
      <family val="2"/>
    </font>
    <font>
      <sz val="10"/>
      <color indexed="14"/>
      <name val="Arial"/>
      <family val="2"/>
    </font>
    <font>
      <b/>
      <sz val="14"/>
      <name val="Arial"/>
      <family val="2"/>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1"/>
      <name val="Arial Narrow"/>
      <family val="2"/>
    </font>
    <font>
      <b/>
      <sz val="9"/>
      <color theme="1"/>
      <name val="Arial Narrow"/>
      <family val="2"/>
    </font>
    <font>
      <sz val="9"/>
      <color theme="1"/>
      <name val="Arial Narrow"/>
      <family val="2"/>
    </font>
    <font>
      <sz val="8"/>
      <color theme="1"/>
      <name val="Arial Narrow"/>
      <family val="2"/>
    </font>
    <font>
      <sz val="11"/>
      <color theme="1"/>
      <name val="Arial"/>
      <family val="2"/>
    </font>
    <font>
      <b/>
      <sz val="11"/>
      <color theme="1"/>
      <name val="Arial"/>
      <family val="2"/>
    </font>
    <font>
      <sz val="9"/>
      <color theme="1"/>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58"/>
        <bgColor indexed="64"/>
      </patternFill>
    </fill>
    <fill>
      <patternFill patternType="solid">
        <fgColor rgb="FFFFFF00"/>
        <bgColor indexed="64"/>
      </patternFill>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40"/>
        <bgColor indexed="64"/>
      </patternFill>
    </fill>
    <fill>
      <patternFill patternType="solid">
        <fgColor rgb="FF92D050"/>
        <bgColor indexed="64"/>
      </patternFill>
    </fill>
    <fill>
      <patternFill patternType="solid">
        <fgColor indexed="13"/>
        <bgColor indexed="64"/>
      </patternFill>
    </fill>
    <fill>
      <patternFill patternType="solid">
        <fgColor theme="2"/>
        <bgColor indexed="64"/>
      </patternFill>
    </fill>
    <fill>
      <patternFill patternType="solid">
        <fgColor theme="0"/>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uble"/>
      <bottom/>
    </border>
    <border>
      <left/>
      <right/>
      <top style="thin"/>
      <bottom/>
    </border>
    <border>
      <left/>
      <right style="hair"/>
      <top style="thin"/>
      <bottom/>
    </border>
    <border>
      <left style="hair"/>
      <right/>
      <top style="thin"/>
      <bottom/>
    </border>
    <border>
      <left/>
      <right/>
      <top/>
      <bottom style="hair"/>
    </border>
    <border>
      <left/>
      <right style="hair"/>
      <top/>
      <bottom style="hair"/>
    </border>
    <border>
      <left style="hair"/>
      <right/>
      <top/>
      <bottom style="hair"/>
    </border>
    <border>
      <left/>
      <right style="hair"/>
      <top style="hair"/>
      <bottom/>
    </border>
    <border>
      <left style="hair"/>
      <right/>
      <top style="hair"/>
      <bottom/>
    </border>
    <border>
      <left/>
      <right style="hair"/>
      <top/>
      <bottom/>
    </border>
    <border>
      <left style="hair"/>
      <right style="hair"/>
      <top style="hair"/>
      <bottom/>
    </border>
    <border>
      <left style="thin"/>
      <right/>
      <top/>
      <bottom/>
    </border>
    <border>
      <left style="thin"/>
      <right style="thin"/>
      <top/>
      <bottom/>
    </border>
    <border>
      <left style="hair"/>
      <right/>
      <top/>
      <bottom/>
    </border>
    <border>
      <left style="hair"/>
      <right style="hair"/>
      <top/>
      <bottom/>
    </border>
    <border>
      <left style="hair"/>
      <right style="hair"/>
      <top/>
      <bottom style="hair"/>
    </border>
    <border>
      <left style="thin"/>
      <right/>
      <top/>
      <bottom style="thin"/>
    </border>
    <border>
      <left style="thin"/>
      <right style="thin"/>
      <top/>
      <bottom style="thin"/>
    </border>
    <border>
      <left/>
      <right/>
      <top style="hair"/>
      <bottom/>
    </border>
    <border>
      <left/>
      <right/>
      <top style="hair"/>
      <bottom style="thin"/>
    </border>
    <border>
      <left/>
      <right style="hair"/>
      <top style="hair"/>
      <bottom style="thin"/>
    </border>
    <border>
      <left style="hair"/>
      <right/>
      <top style="hair"/>
      <bottom style="thin"/>
    </border>
    <border>
      <left style="hair"/>
      <right style="hair"/>
      <top style="hair"/>
      <bottom style="thin"/>
    </border>
    <border>
      <left style="thin"/>
      <right style="thin"/>
      <top style="hair"/>
      <bottom style="thin"/>
    </border>
    <border>
      <left style="thin"/>
      <right style="thin"/>
      <top style="hair"/>
      <bottom/>
    </border>
    <border>
      <left style="thin"/>
      <right style="thin"/>
      <top/>
      <bottom style="hair"/>
    </border>
    <border>
      <left style="thin"/>
      <right style="thin"/>
      <top style="thin"/>
      <bottom/>
    </border>
    <border>
      <left style="thin"/>
      <right/>
      <top style="thin"/>
      <bottom/>
    </border>
    <border>
      <left/>
      <right/>
      <top/>
      <bottom style="thin"/>
    </border>
    <border>
      <left style="hair"/>
      <right/>
      <top/>
      <bottom style="thin"/>
    </border>
    <border>
      <left/>
      <right style="hair"/>
      <top/>
      <bottom style="thin"/>
    </border>
    <border>
      <left style="hair"/>
      <right style="hair"/>
      <top/>
      <bottom style="thin"/>
    </border>
    <border>
      <left style="hair"/>
      <right/>
      <top style="thin"/>
      <bottom style="thin"/>
    </border>
    <border>
      <left/>
      <right style="hair"/>
      <top style="thin"/>
      <bottom style="thin"/>
    </border>
    <border>
      <left style="hair"/>
      <right style="hair"/>
      <top style="thin"/>
      <bottom style="thin"/>
    </border>
    <border>
      <left/>
      <right/>
      <top style="thin"/>
      <bottom style="hair"/>
    </border>
    <border>
      <left style="hair"/>
      <right/>
      <top style="hair"/>
      <bottom style="hair"/>
    </border>
    <border>
      <left/>
      <right/>
      <top style="hair"/>
      <bottom style="hair"/>
    </border>
    <border>
      <left/>
      <right style="hair"/>
      <top style="hair"/>
      <bottom style="hair"/>
    </border>
    <border>
      <left style="thin"/>
      <right/>
      <top/>
      <bottom style="hair"/>
    </border>
    <border>
      <left style="thin"/>
      <right/>
      <top style="hair"/>
      <bottom style="thin"/>
    </border>
    <border>
      <left/>
      <right style="hair"/>
      <top style="thin"/>
      <bottom style="double"/>
    </border>
    <border>
      <left style="hair"/>
      <right style="hair"/>
      <top style="thin"/>
      <bottom style="double"/>
    </border>
    <border>
      <left/>
      <right/>
      <top style="thin"/>
      <bottom style="double"/>
    </border>
    <border>
      <left style="hair"/>
      <right/>
      <top style="thin"/>
      <bottom style="double"/>
    </border>
    <border>
      <left style="thin"/>
      <right/>
      <top style="thin"/>
      <bottom style="thin"/>
    </border>
    <border>
      <left/>
      <right style="thin"/>
      <top style="thin"/>
      <bottom style="thin"/>
    </border>
    <border>
      <left style="hair"/>
      <right style="hair"/>
      <top style="thin"/>
      <bottom/>
    </border>
    <border>
      <left style="hair"/>
      <right style="hair"/>
      <top style="hair"/>
      <bottom style="hair"/>
    </border>
    <border>
      <left/>
      <right style="thin"/>
      <top/>
      <bottom/>
    </border>
    <border>
      <left/>
      <right/>
      <top style="thin"/>
      <bottom style="medium"/>
    </border>
    <border>
      <left style="thin"/>
      <right/>
      <top style="hair"/>
      <bottom/>
    </border>
    <border>
      <left/>
      <right style="hair"/>
      <top style="thin"/>
      <bottom style="hair"/>
    </border>
    <border>
      <left style="hair"/>
      <right/>
      <top style="thin"/>
      <bottom style="hair"/>
    </border>
    <border>
      <left/>
      <right style="thin"/>
      <top style="thin"/>
      <bottom style="hair"/>
    </border>
    <border>
      <left/>
      <right style="thin"/>
      <top style="thin"/>
      <bottom/>
    </border>
    <border>
      <left/>
      <right style="thin"/>
      <top/>
      <bottom style="thin"/>
    </border>
  </borders>
  <cellStyleXfs count="21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200" fontId="23" fillId="0" borderId="0" applyFill="0" applyBorder="0" applyAlignment="0">
      <protection/>
    </xf>
    <xf numFmtId="201" fontId="6" fillId="0" borderId="0" applyFill="0" applyBorder="0" applyAlignment="0">
      <protection/>
    </xf>
    <xf numFmtId="202" fontId="23" fillId="0" borderId="0" applyFill="0" applyBorder="0" applyAlignment="0">
      <protection/>
    </xf>
    <xf numFmtId="203" fontId="6" fillId="0" borderId="0" applyFill="0" applyBorder="0" applyAlignment="0">
      <protection/>
    </xf>
    <xf numFmtId="204" fontId="23" fillId="0" borderId="0" applyFill="0" applyBorder="0" applyAlignment="0">
      <protection/>
    </xf>
    <xf numFmtId="205" fontId="6" fillId="0" borderId="0" applyFill="0" applyBorder="0" applyAlignment="0">
      <protection/>
    </xf>
    <xf numFmtId="206" fontId="23" fillId="0" borderId="0" applyFill="0" applyBorder="0" applyAlignment="0">
      <protection/>
    </xf>
    <xf numFmtId="207" fontId="6" fillId="0" borderId="0" applyFill="0" applyBorder="0" applyAlignment="0">
      <protection/>
    </xf>
    <xf numFmtId="208" fontId="23" fillId="0" borderId="0" applyFill="0" applyBorder="0" applyAlignment="0">
      <protection/>
    </xf>
    <xf numFmtId="172" fontId="6" fillId="0" borderId="0" applyFill="0" applyBorder="0" applyAlignment="0">
      <protection/>
    </xf>
    <xf numFmtId="200" fontId="23" fillId="0" borderId="0" applyFill="0" applyBorder="0" applyAlignment="0">
      <protection/>
    </xf>
    <xf numFmtId="201" fontId="6" fillId="0" borderId="0" applyFill="0" applyBorder="0" applyAlignment="0">
      <protection/>
    </xf>
    <xf numFmtId="209" fontId="23" fillId="0" borderId="0" applyFill="0" applyBorder="0" applyAlignment="0">
      <protection/>
    </xf>
    <xf numFmtId="210" fontId="6" fillId="0" borderId="0" applyFill="0" applyBorder="0" applyAlignment="0">
      <protection/>
    </xf>
    <xf numFmtId="202" fontId="23" fillId="0" borderId="0" applyFill="0" applyBorder="0" applyAlignment="0">
      <protection/>
    </xf>
    <xf numFmtId="203" fontId="6" fillId="0" borderId="0" applyFill="0" applyBorder="0" applyAlignment="0">
      <protection/>
    </xf>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200" fontId="6" fillId="0" borderId="0" applyFont="0" applyFill="0" applyBorder="0" applyAlignment="0" applyProtection="0"/>
    <xf numFmtId="201" fontId="6" fillId="0" borderId="0" applyFont="0" applyFill="0" applyBorder="0" applyAlignment="0" applyProtection="0"/>
    <xf numFmtId="200" fontId="6" fillId="0" borderId="0" applyFont="0" applyFill="0" applyBorder="0" applyAlignment="0" applyProtection="0"/>
    <xf numFmtId="211" fontId="0" fillId="0" borderId="0" applyFont="0" applyFill="0" applyBorder="0" applyAlignment="0" applyProtection="0"/>
    <xf numFmtId="186"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212"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2" fontId="6" fillId="0" borderId="0" applyFont="0" applyFill="0" applyBorder="0" applyAlignment="0" applyProtection="0"/>
    <xf numFmtId="203" fontId="6" fillId="0" borderId="0" applyFont="0" applyFill="0" applyBorder="0" applyAlignment="0" applyProtection="0"/>
    <xf numFmtId="202" fontId="6" fillId="0" borderId="0" applyFont="0" applyFill="0" applyBorder="0" applyAlignment="0" applyProtection="0"/>
    <xf numFmtId="213" fontId="6" fillId="0" borderId="0" applyFont="0" applyFill="0" applyBorder="0" applyAlignment="0" applyProtection="0"/>
    <xf numFmtId="3"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4" fontId="23" fillId="0" borderId="0" applyFill="0" applyBorder="0" applyAlignment="0">
      <protection/>
    </xf>
    <xf numFmtId="0" fontId="6" fillId="0" borderId="0" applyFont="0" applyFill="0" applyBorder="0" applyAlignment="0" applyProtection="0"/>
    <xf numFmtId="214" fontId="6" fillId="0" borderId="0" applyFont="0" applyFill="0" applyBorder="0" applyAlignment="0" applyProtection="0"/>
    <xf numFmtId="186" fontId="6" fillId="0" borderId="0" applyFont="0" applyFill="0" applyBorder="0" applyAlignment="0" applyProtection="0"/>
    <xf numFmtId="200" fontId="24" fillId="0" borderId="0" applyFill="0" applyBorder="0" applyAlignment="0">
      <protection/>
    </xf>
    <xf numFmtId="201" fontId="6" fillId="0" borderId="0" applyFill="0" applyBorder="0" applyAlignment="0">
      <protection/>
    </xf>
    <xf numFmtId="202" fontId="24" fillId="0" borderId="0" applyFill="0" applyBorder="0" applyAlignment="0">
      <protection/>
    </xf>
    <xf numFmtId="203" fontId="6" fillId="0" borderId="0" applyFill="0" applyBorder="0" applyAlignment="0">
      <protection/>
    </xf>
    <xf numFmtId="200" fontId="24" fillId="0" borderId="0" applyFill="0" applyBorder="0" applyAlignment="0">
      <protection/>
    </xf>
    <xf numFmtId="201" fontId="6" fillId="0" borderId="0" applyFill="0" applyBorder="0" applyAlignment="0">
      <protection/>
    </xf>
    <xf numFmtId="209" fontId="24" fillId="0" borderId="0" applyFill="0" applyBorder="0" applyAlignment="0">
      <protection/>
    </xf>
    <xf numFmtId="210" fontId="6" fillId="0" borderId="0" applyFill="0" applyBorder="0" applyAlignment="0">
      <protection/>
    </xf>
    <xf numFmtId="202" fontId="24" fillId="0" borderId="0" applyFill="0" applyBorder="0" applyAlignment="0">
      <protection/>
    </xf>
    <xf numFmtId="203" fontId="6" fillId="0" borderId="0" applyFill="0" applyBorder="0" applyAlignment="0">
      <protection/>
    </xf>
    <xf numFmtId="0" fontId="57" fillId="0" borderId="0" applyNumberFormat="0" applyFill="0" applyBorder="0" applyAlignment="0" applyProtection="0"/>
    <xf numFmtId="0" fontId="25" fillId="0" borderId="0" applyProtection="0">
      <alignment/>
    </xf>
    <xf numFmtId="0" fontId="26" fillId="0" borderId="0" applyProtection="0">
      <alignment/>
    </xf>
    <xf numFmtId="0" fontId="27" fillId="0" borderId="0" applyProtection="0">
      <alignment/>
    </xf>
    <xf numFmtId="0" fontId="28" fillId="0" borderId="0" applyProtection="0">
      <alignment/>
    </xf>
    <xf numFmtId="0" fontId="29" fillId="0" borderId="0" applyProtection="0">
      <alignment/>
    </xf>
    <xf numFmtId="0" fontId="30" fillId="0" borderId="0" applyProtection="0">
      <alignment/>
    </xf>
    <xf numFmtId="0" fontId="31" fillId="0" borderId="0" applyProtection="0">
      <alignment/>
    </xf>
    <xf numFmtId="2" fontId="6" fillId="0" borderId="0" applyFont="0" applyFill="0" applyBorder="0" applyAlignment="0" applyProtection="0"/>
    <xf numFmtId="2" fontId="6" fillId="0" borderId="0" applyFont="0" applyFill="0" applyBorder="0" applyAlignment="0" applyProtection="0"/>
    <xf numFmtId="0" fontId="58" fillId="29" borderId="0" applyNumberFormat="0" applyBorder="0" applyAlignment="0" applyProtection="0"/>
    <xf numFmtId="38" fontId="26" fillId="30" borderId="0" applyNumberFormat="0" applyBorder="0" applyAlignment="0" applyProtection="0"/>
    <xf numFmtId="38" fontId="26" fillId="30" borderId="0" applyNumberFormat="0" applyBorder="0" applyAlignment="0" applyProtection="0"/>
    <xf numFmtId="0" fontId="32" fillId="0" borderId="3" applyNumberFormat="0" applyAlignment="0" applyProtection="0"/>
    <xf numFmtId="0" fontId="32" fillId="0" borderId="3" applyNumberFormat="0" applyAlignment="0" applyProtection="0"/>
    <xf numFmtId="0" fontId="32" fillId="0" borderId="4">
      <alignment horizontal="left" vertical="center"/>
      <protection/>
    </xf>
    <xf numFmtId="0" fontId="32" fillId="0" borderId="4">
      <alignment horizontal="left" vertical="center"/>
      <protection/>
    </xf>
    <xf numFmtId="0" fontId="59" fillId="0" borderId="5" applyNumberFormat="0" applyFill="0" applyAlignment="0" applyProtection="0"/>
    <xf numFmtId="0" fontId="33" fillId="0" borderId="0" applyNumberFormat="0" applyFill="0" applyBorder="0" applyAlignment="0" applyProtection="0"/>
    <xf numFmtId="0" fontId="60" fillId="0" borderId="6" applyNumberFormat="0" applyFill="0" applyAlignment="0" applyProtection="0"/>
    <xf numFmtId="0" fontId="32" fillId="0" borderId="0" applyNumberFormat="0" applyFill="0" applyBorder="0" applyAlignment="0" applyProtection="0"/>
    <xf numFmtId="0" fontId="61" fillId="0" borderId="7" applyNumberFormat="0" applyFill="0" applyAlignment="0" applyProtection="0"/>
    <xf numFmtId="0" fontId="61" fillId="0" borderId="0" applyNumberFormat="0" applyFill="0" applyBorder="0" applyAlignment="0" applyProtection="0"/>
    <xf numFmtId="0" fontId="33" fillId="31" borderId="0" applyNumberFormat="0" applyFill="0" applyBorder="0" applyAlignment="0" applyProtection="0"/>
    <xf numFmtId="0" fontId="33" fillId="31" borderId="0" applyNumberFormat="0" applyFill="0" applyBorder="0" applyAlignment="0" applyProtection="0"/>
    <xf numFmtId="0" fontId="32" fillId="31" borderId="0" applyNumberFormat="0" applyFill="0" applyBorder="0" applyAlignment="0" applyProtection="0"/>
    <xf numFmtId="0" fontId="32" fillId="31" borderId="0" applyNumberFormat="0" applyFill="0" applyBorder="0" applyAlignment="0" applyProtection="0"/>
    <xf numFmtId="0" fontId="62" fillId="32" borderId="1" applyNumberFormat="0" applyAlignment="0" applyProtection="0"/>
    <xf numFmtId="10" fontId="26" fillId="33" borderId="8" applyNumberFormat="0" applyBorder="0" applyAlignment="0" applyProtection="0"/>
    <xf numFmtId="10" fontId="26" fillId="33" borderId="8" applyNumberFormat="0" applyBorder="0" applyAlignment="0" applyProtection="0"/>
    <xf numFmtId="200" fontId="34" fillId="0" borderId="0" applyFill="0" applyBorder="0" applyAlignment="0">
      <protection/>
    </xf>
    <xf numFmtId="201" fontId="6" fillId="0" borderId="0" applyFill="0" applyBorder="0" applyAlignment="0">
      <protection/>
    </xf>
    <xf numFmtId="202" fontId="34" fillId="0" borderId="0" applyFill="0" applyBorder="0" applyAlignment="0">
      <protection/>
    </xf>
    <xf numFmtId="203" fontId="6" fillId="0" borderId="0" applyFill="0" applyBorder="0" applyAlignment="0">
      <protection/>
    </xf>
    <xf numFmtId="200" fontId="34" fillId="0" borderId="0" applyFill="0" applyBorder="0" applyAlignment="0">
      <protection/>
    </xf>
    <xf numFmtId="201" fontId="6" fillId="0" borderId="0" applyFill="0" applyBorder="0" applyAlignment="0">
      <protection/>
    </xf>
    <xf numFmtId="209" fontId="34" fillId="0" borderId="0" applyFill="0" applyBorder="0" applyAlignment="0">
      <protection/>
    </xf>
    <xf numFmtId="210" fontId="6" fillId="0" borderId="0" applyFill="0" applyBorder="0" applyAlignment="0">
      <protection/>
    </xf>
    <xf numFmtId="202" fontId="34" fillId="0" borderId="0" applyFill="0" applyBorder="0" applyAlignment="0">
      <protection/>
    </xf>
    <xf numFmtId="203" fontId="6" fillId="0" borderId="0" applyFill="0" applyBorder="0" applyAlignment="0">
      <protection/>
    </xf>
    <xf numFmtId="0" fontId="63" fillId="0" borderId="9" applyNumberFormat="0" applyFill="0" applyAlignment="0" applyProtection="0"/>
    <xf numFmtId="215" fontId="6" fillId="0" borderId="0" applyFont="0" applyFill="0" applyBorder="0" applyAlignment="0" applyProtection="0"/>
    <xf numFmtId="216" fontId="6" fillId="0" borderId="0" applyFont="0" applyFill="0" applyBorder="0" applyAlignment="0" applyProtection="0"/>
    <xf numFmtId="0" fontId="64" fillId="34" borderId="0" applyNumberFormat="0" applyBorder="0" applyAlignment="0" applyProtection="0"/>
    <xf numFmtId="217" fontId="4" fillId="0" borderId="0">
      <alignment/>
      <protection/>
    </xf>
    <xf numFmtId="218"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 fillId="0" borderId="0">
      <alignment/>
      <protection/>
    </xf>
    <xf numFmtId="0" fontId="65" fillId="0" borderId="0">
      <alignment/>
      <protection/>
    </xf>
    <xf numFmtId="0" fontId="0" fillId="0" borderId="0">
      <alignment/>
      <protection/>
    </xf>
    <xf numFmtId="0" fontId="2"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 fillId="0" borderId="0">
      <alignment/>
      <protection/>
    </xf>
    <xf numFmtId="0" fontId="6" fillId="0" borderId="0">
      <alignment/>
      <protection/>
    </xf>
    <xf numFmtId="0" fontId="6" fillId="0" borderId="0">
      <alignment/>
      <protection/>
    </xf>
    <xf numFmtId="0" fontId="35" fillId="0" borderId="0">
      <alignment vertical="top"/>
      <protection/>
    </xf>
    <xf numFmtId="0" fontId="0" fillId="0" borderId="0">
      <alignment/>
      <protection/>
    </xf>
    <xf numFmtId="0" fontId="0" fillId="0" borderId="0">
      <alignment/>
      <protection/>
    </xf>
    <xf numFmtId="0" fontId="2" fillId="0" borderId="0">
      <alignment/>
      <protection/>
    </xf>
    <xf numFmtId="0" fontId="6" fillId="0" borderId="0">
      <alignment vertical="top"/>
      <protection/>
    </xf>
    <xf numFmtId="0" fontId="6" fillId="0" borderId="0">
      <alignment/>
      <protection/>
    </xf>
    <xf numFmtId="0" fontId="6" fillId="0" borderId="0">
      <alignment/>
      <protection/>
    </xf>
    <xf numFmtId="0" fontId="2" fillId="0" borderId="0">
      <alignment/>
      <protection/>
    </xf>
    <xf numFmtId="0" fontId="6" fillId="0" borderId="0">
      <alignment vertical="top"/>
      <protection/>
    </xf>
    <xf numFmtId="0" fontId="6" fillId="0" borderId="0">
      <alignment/>
      <protection/>
    </xf>
    <xf numFmtId="0" fontId="6" fillId="0" borderId="0">
      <alignment/>
      <protection/>
    </xf>
    <xf numFmtId="0" fontId="2" fillId="0" borderId="0">
      <alignment vertical="top"/>
      <protection/>
    </xf>
    <xf numFmtId="0" fontId="6" fillId="0" borderId="0">
      <alignment/>
      <protection/>
    </xf>
    <xf numFmtId="0" fontId="2" fillId="0" borderId="0">
      <alignment/>
      <protection/>
    </xf>
    <xf numFmtId="0" fontId="6" fillId="0" borderId="0">
      <alignment vertical="top"/>
      <protection/>
    </xf>
    <xf numFmtId="0" fontId="2" fillId="0" borderId="0">
      <alignment/>
      <protection/>
    </xf>
    <xf numFmtId="0" fontId="0" fillId="35" borderId="10" applyNumberFormat="0" applyFont="0" applyAlignment="0" applyProtection="0"/>
    <xf numFmtId="0" fontId="66" fillId="27" borderId="11" applyNumberFormat="0" applyAlignment="0" applyProtection="0"/>
    <xf numFmtId="9" fontId="0" fillId="0" borderId="0" applyFont="0" applyFill="0" applyBorder="0" applyAlignment="0" applyProtection="0"/>
    <xf numFmtId="208" fontId="6" fillId="0" borderId="0" applyFont="0" applyFill="0" applyBorder="0" applyAlignment="0" applyProtection="0"/>
    <xf numFmtId="172" fontId="6" fillId="0" borderId="0" applyFont="0" applyFill="0" applyBorder="0" applyAlignment="0" applyProtection="0"/>
    <xf numFmtId="208" fontId="6" fillId="0" borderId="0" applyFont="0" applyFill="0" applyBorder="0" applyAlignment="0" applyProtection="0"/>
    <xf numFmtId="219" fontId="6" fillId="0" borderId="0" applyFont="0" applyFill="0" applyBorder="0" applyAlignment="0" applyProtection="0"/>
    <xf numFmtId="220" fontId="6" fillId="0" borderId="0" applyFont="0" applyFill="0" applyBorder="0" applyAlignment="0" applyProtection="0"/>
    <xf numFmtId="219" fontId="6" fillId="0" borderId="0" applyFont="0" applyFill="0" applyBorder="0" applyAlignment="0" applyProtection="0"/>
    <xf numFmtId="10" fontId="6" fillId="0" borderId="0" applyFont="0" applyFill="0" applyBorder="0" applyAlignment="0" applyProtection="0"/>
    <xf numFmtId="9" fontId="1" fillId="0" borderId="0" applyFont="0" applyFill="0" applyBorder="0" applyAlignment="0" applyProtection="0"/>
    <xf numFmtId="200" fontId="36" fillId="0" borderId="0" applyFill="0" applyBorder="0" applyAlignment="0">
      <protection/>
    </xf>
    <xf numFmtId="201" fontId="6" fillId="0" borderId="0" applyFill="0" applyBorder="0" applyAlignment="0">
      <protection/>
    </xf>
    <xf numFmtId="202" fontId="36" fillId="0" borderId="0" applyFill="0" applyBorder="0" applyAlignment="0">
      <protection/>
    </xf>
    <xf numFmtId="203" fontId="6" fillId="0" borderId="0" applyFill="0" applyBorder="0" applyAlignment="0">
      <protection/>
    </xf>
    <xf numFmtId="200" fontId="36" fillId="0" borderId="0" applyFill="0" applyBorder="0" applyAlignment="0">
      <protection/>
    </xf>
    <xf numFmtId="201" fontId="6" fillId="0" borderId="0" applyFill="0" applyBorder="0" applyAlignment="0">
      <protection/>
    </xf>
    <xf numFmtId="209" fontId="36" fillId="0" borderId="0" applyFill="0" applyBorder="0" applyAlignment="0">
      <protection/>
    </xf>
    <xf numFmtId="210" fontId="6" fillId="0" borderId="0" applyFill="0" applyBorder="0" applyAlignment="0">
      <protection/>
    </xf>
    <xf numFmtId="202" fontId="36" fillId="0" borderId="0" applyFill="0" applyBorder="0" applyAlignment="0">
      <protection/>
    </xf>
    <xf numFmtId="203" fontId="6" fillId="0" borderId="0" applyFill="0" applyBorder="0" applyAlignment="0">
      <protection/>
    </xf>
    <xf numFmtId="0" fontId="6" fillId="36" borderId="0">
      <alignment/>
      <protection/>
    </xf>
    <xf numFmtId="0" fontId="26" fillId="0" borderId="0" applyNumberFormat="0" applyFont="0" applyAlignment="0">
      <protection/>
    </xf>
    <xf numFmtId="0" fontId="26" fillId="0" borderId="0" applyNumberFormat="0" applyFont="0" applyAlignment="0">
      <protection/>
    </xf>
    <xf numFmtId="49" fontId="23" fillId="0" borderId="0" applyFill="0" applyBorder="0" applyAlignment="0">
      <protection/>
    </xf>
    <xf numFmtId="221" fontId="23" fillId="0" borderId="0" applyFill="0" applyBorder="0" applyAlignment="0">
      <protection/>
    </xf>
    <xf numFmtId="171" fontId="6" fillId="0" borderId="0" applyFill="0" applyBorder="0" applyAlignment="0">
      <protection/>
    </xf>
    <xf numFmtId="222" fontId="23" fillId="0" borderId="0" applyFill="0" applyBorder="0" applyAlignment="0">
      <protection/>
    </xf>
    <xf numFmtId="223" fontId="6" fillId="0" borderId="0" applyFill="0" applyBorder="0" applyAlignment="0">
      <protection/>
    </xf>
    <xf numFmtId="0" fontId="67" fillId="0" borderId="0" applyNumberFormat="0" applyFill="0" applyBorder="0" applyAlignment="0" applyProtection="0"/>
    <xf numFmtId="0" fontId="68" fillId="0" borderId="12" applyNumberFormat="0" applyFill="0" applyAlignment="0" applyProtection="0"/>
    <xf numFmtId="0" fontId="6" fillId="0" borderId="13" applyNumberFormat="0" applyFont="0" applyFill="0" applyAlignment="0" applyProtection="0"/>
    <xf numFmtId="224" fontId="6" fillId="0" borderId="0" applyFont="0" applyFill="0" applyBorder="0" applyAlignment="0" applyProtection="0"/>
    <xf numFmtId="225" fontId="6" fillId="0" borderId="0" applyFont="0" applyFill="0" applyBorder="0" applyAlignment="0" applyProtection="0"/>
    <xf numFmtId="0" fontId="69" fillId="0" borderId="0" applyNumberFormat="0" applyFill="0" applyBorder="0" applyAlignment="0" applyProtection="0"/>
  </cellStyleXfs>
  <cellXfs count="999">
    <xf numFmtId="0" fontId="0" fillId="0" borderId="0" xfId="0" applyFont="1" applyAlignment="1">
      <alignment/>
    </xf>
    <xf numFmtId="0" fontId="4" fillId="0" borderId="0" xfId="0" applyFont="1" applyAlignment="1">
      <alignment vertical="top"/>
    </xf>
    <xf numFmtId="0" fontId="4" fillId="37" borderId="0" xfId="0" applyFont="1" applyFill="1" applyAlignment="1">
      <alignment vertical="top"/>
    </xf>
    <xf numFmtId="164" fontId="4" fillId="0" borderId="0" xfId="0" applyNumberFormat="1" applyFont="1" applyAlignment="1">
      <alignment vertical="top"/>
    </xf>
    <xf numFmtId="49" fontId="5" fillId="0" borderId="14" xfId="167" applyNumberFormat="1" applyFont="1" applyFill="1" applyBorder="1" applyAlignment="1" applyProtection="1">
      <alignment horizontal="left" wrapText="1"/>
      <protection/>
    </xf>
    <xf numFmtId="49" fontId="5" fillId="0" borderId="14" xfId="0" applyNumberFormat="1" applyFont="1" applyBorder="1" applyAlignment="1" applyProtection="1" quotePrefix="1">
      <alignment horizontal="centerContinuous"/>
      <protection/>
    </xf>
    <xf numFmtId="165" fontId="5" fillId="0" borderId="14" xfId="0" applyNumberFormat="1" applyFont="1" applyBorder="1" applyAlignment="1" applyProtection="1" quotePrefix="1">
      <alignment horizontal="centerContinuous"/>
      <protection/>
    </xf>
    <xf numFmtId="165" fontId="4" fillId="0" borderId="15" xfId="173" applyNumberFormat="1" applyFont="1" applyBorder="1" applyAlignment="1" applyProtection="1">
      <alignment/>
      <protection/>
    </xf>
    <xf numFmtId="49" fontId="5" fillId="0" borderId="16" xfId="0" applyNumberFormat="1" applyFont="1" applyBorder="1" applyAlignment="1" applyProtection="1" quotePrefix="1">
      <alignment horizontal="centerContinuous"/>
      <protection/>
    </xf>
    <xf numFmtId="49" fontId="4" fillId="0" borderId="14" xfId="0" applyNumberFormat="1" applyFont="1" applyBorder="1" applyAlignment="1" applyProtection="1">
      <alignment horizontal="centerContinuous"/>
      <protection/>
    </xf>
    <xf numFmtId="165" fontId="4" fillId="0" borderId="14" xfId="0" applyNumberFormat="1" applyFont="1" applyBorder="1" applyAlignment="1" applyProtection="1">
      <alignment horizontal="centerContinuous"/>
      <protection/>
    </xf>
    <xf numFmtId="0" fontId="4" fillId="0" borderId="0" xfId="0" applyFont="1" applyAlignment="1">
      <alignment/>
    </xf>
    <xf numFmtId="164" fontId="4" fillId="0" borderId="0" xfId="0" applyNumberFormat="1" applyFont="1" applyAlignment="1">
      <alignment/>
    </xf>
    <xf numFmtId="49" fontId="5" fillId="0" borderId="0" xfId="167" applyNumberFormat="1" applyFont="1" applyFill="1" applyBorder="1" applyAlignment="1" applyProtection="1">
      <alignment horizontal="left" wrapText="1"/>
      <protection/>
    </xf>
    <xf numFmtId="49" fontId="5" fillId="0" borderId="17" xfId="0" applyNumberFormat="1" applyFont="1" applyBorder="1" applyAlignment="1" applyProtection="1">
      <alignment horizontal="centerContinuous"/>
      <protection/>
    </xf>
    <xf numFmtId="49" fontId="5" fillId="0" borderId="17" xfId="167" applyNumberFormat="1" applyFont="1" applyFill="1" applyBorder="1" applyAlignment="1" applyProtection="1">
      <alignment horizontal="centerContinuous"/>
      <protection/>
    </xf>
    <xf numFmtId="165" fontId="5" fillId="0" borderId="17" xfId="0" applyNumberFormat="1" applyFont="1" applyBorder="1" applyAlignment="1" applyProtection="1">
      <alignment horizontal="centerContinuous"/>
      <protection/>
    </xf>
    <xf numFmtId="165" fontId="5" fillId="0" borderId="18" xfId="0" applyNumberFormat="1" applyFont="1" applyBorder="1" applyAlignment="1" applyProtection="1">
      <alignment horizontal="centerContinuous"/>
      <protection/>
    </xf>
    <xf numFmtId="49" fontId="5" fillId="0" borderId="19" xfId="167" applyNumberFormat="1" applyFont="1" applyFill="1" applyBorder="1" applyAlignment="1" applyProtection="1">
      <alignment horizontal="centerContinuous"/>
      <protection/>
    </xf>
    <xf numFmtId="165" fontId="4" fillId="0" borderId="17" xfId="0" applyNumberFormat="1" applyFont="1" applyBorder="1" applyAlignment="1" applyProtection="1">
      <alignment horizontal="centerContinuous"/>
      <protection/>
    </xf>
    <xf numFmtId="49" fontId="5" fillId="0" borderId="20" xfId="173" applyNumberFormat="1" applyFont="1" applyBorder="1" applyAlignment="1" applyProtection="1">
      <alignment horizontal="right"/>
      <protection/>
    </xf>
    <xf numFmtId="49" fontId="5" fillId="0" borderId="21" xfId="173" applyNumberFormat="1" applyFont="1" applyBorder="1" applyAlignment="1" applyProtection="1" quotePrefix="1">
      <alignment horizontal="right"/>
      <protection/>
    </xf>
    <xf numFmtId="165" fontId="5" fillId="0" borderId="20" xfId="167" applyNumberFormat="1" applyFont="1" applyFill="1" applyBorder="1" applyAlignment="1" applyProtection="1">
      <alignment horizontal="right"/>
      <protection/>
    </xf>
    <xf numFmtId="49" fontId="4" fillId="0" borderId="21" xfId="173" applyNumberFormat="1" applyFont="1" applyBorder="1" applyAlignment="1" applyProtection="1">
      <alignment horizontal="right"/>
      <protection/>
    </xf>
    <xf numFmtId="165" fontId="5" fillId="0" borderId="22" xfId="167" applyNumberFormat="1" applyFont="1" applyFill="1" applyBorder="1" applyAlignment="1" applyProtection="1">
      <alignment horizontal="right"/>
      <protection/>
    </xf>
    <xf numFmtId="49" fontId="5" fillId="0" borderId="23" xfId="173" applyNumberFormat="1" applyFont="1" applyBorder="1" applyAlignment="1" applyProtection="1" quotePrefix="1">
      <alignment horizontal="right"/>
      <protection/>
    </xf>
    <xf numFmtId="49" fontId="5" fillId="0" borderId="21" xfId="167" applyNumberFormat="1" applyFont="1" applyFill="1" applyBorder="1" applyAlignment="1" applyProtection="1">
      <alignment horizontal="right"/>
      <protection/>
    </xf>
    <xf numFmtId="165" fontId="5" fillId="0" borderId="0" xfId="167" applyNumberFormat="1" applyFont="1" applyFill="1" applyBorder="1" applyAlignment="1" applyProtection="1">
      <alignment horizontal="right"/>
      <protection/>
    </xf>
    <xf numFmtId="49" fontId="5" fillId="38" borderId="24" xfId="173" applyNumberFormat="1" applyFont="1" applyFill="1" applyBorder="1" applyAlignment="1" applyProtection="1">
      <alignment horizontal="right"/>
      <protection/>
    </xf>
    <xf numFmtId="49" fontId="5" fillId="38" borderId="25" xfId="173" applyNumberFormat="1" applyFont="1" applyFill="1" applyBorder="1" applyAlignment="1" applyProtection="1">
      <alignment horizontal="right"/>
      <protection/>
    </xf>
    <xf numFmtId="165" fontId="5" fillId="39" borderId="25" xfId="167" applyNumberFormat="1" applyFont="1" applyFill="1" applyBorder="1" applyAlignment="1" applyProtection="1">
      <alignment horizontal="right"/>
      <protection/>
    </xf>
    <xf numFmtId="49" fontId="5" fillId="39" borderId="25" xfId="173" applyNumberFormat="1" applyFont="1" applyFill="1" applyBorder="1" applyAlignment="1" applyProtection="1">
      <alignment horizontal="right"/>
      <protection/>
    </xf>
    <xf numFmtId="49" fontId="5" fillId="40" borderId="25" xfId="167" applyNumberFormat="1" applyFont="1" applyFill="1" applyBorder="1" applyAlignment="1" applyProtection="1">
      <alignment horizontal="right"/>
      <protection/>
    </xf>
    <xf numFmtId="49" fontId="5" fillId="40" borderId="25" xfId="173" applyNumberFormat="1" applyFont="1" applyFill="1" applyBorder="1" applyAlignment="1" applyProtection="1">
      <alignment horizontal="right"/>
      <protection/>
    </xf>
    <xf numFmtId="49" fontId="5" fillId="38" borderId="25" xfId="167" applyNumberFormat="1" applyFont="1" applyFill="1" applyBorder="1" applyAlignment="1" applyProtection="1">
      <alignment horizontal="right"/>
      <protection/>
    </xf>
    <xf numFmtId="165" fontId="5" fillId="41" borderId="25" xfId="167" applyNumberFormat="1" applyFont="1" applyFill="1" applyBorder="1" applyAlignment="1" applyProtection="1">
      <alignment horizontal="right"/>
      <protection/>
    </xf>
    <xf numFmtId="49" fontId="5" fillId="41" borderId="25" xfId="167" applyNumberFormat="1" applyFont="1" applyFill="1" applyBorder="1" applyAlignment="1" applyProtection="1">
      <alignment horizontal="right"/>
      <protection/>
    </xf>
    <xf numFmtId="0" fontId="4" fillId="0" borderId="22" xfId="0" applyFont="1" applyBorder="1" applyAlignment="1">
      <alignment/>
    </xf>
    <xf numFmtId="0" fontId="4" fillId="0" borderId="26" xfId="0" applyFont="1" applyBorder="1" applyAlignment="1">
      <alignment/>
    </xf>
    <xf numFmtId="165" fontId="5" fillId="0" borderId="22" xfId="167" applyNumberFormat="1" applyFont="1" applyFill="1" applyBorder="1" applyAlignment="1" applyProtection="1" quotePrefix="1">
      <alignment horizontal="right"/>
      <protection/>
    </xf>
    <xf numFmtId="49" fontId="5" fillId="0" borderId="27" xfId="167" applyNumberFormat="1" applyFont="1" applyFill="1" applyBorder="1" applyAlignment="1" applyProtection="1">
      <alignment horizontal="right"/>
      <protection/>
    </xf>
    <xf numFmtId="49" fontId="5" fillId="0" borderId="26" xfId="173" applyNumberFormat="1" applyFont="1" applyBorder="1" applyAlignment="1" applyProtection="1" quotePrefix="1">
      <alignment horizontal="right"/>
      <protection/>
    </xf>
    <xf numFmtId="165" fontId="5" fillId="0" borderId="0" xfId="167" applyNumberFormat="1" applyFont="1" applyFill="1" applyBorder="1" applyAlignment="1" applyProtection="1" quotePrefix="1">
      <alignment horizontal="right"/>
      <protection/>
    </xf>
    <xf numFmtId="49" fontId="5" fillId="38" borderId="24" xfId="167" applyNumberFormat="1" applyFont="1" applyFill="1" applyBorder="1" applyAlignment="1" applyProtection="1">
      <alignment horizontal="right"/>
      <protection/>
    </xf>
    <xf numFmtId="49" fontId="5" fillId="38" borderId="25" xfId="173" applyNumberFormat="1" applyFont="1" applyFill="1" applyBorder="1" applyAlignment="1" applyProtection="1" quotePrefix="1">
      <alignment horizontal="right"/>
      <protection/>
    </xf>
    <xf numFmtId="49" fontId="5" fillId="39" borderId="25" xfId="167" applyNumberFormat="1" applyFont="1" applyFill="1" applyBorder="1" applyAlignment="1" applyProtection="1" quotePrefix="1">
      <alignment horizontal="right"/>
      <protection/>
    </xf>
    <xf numFmtId="0" fontId="4" fillId="40" borderId="25" xfId="0" applyFont="1" applyFill="1" applyBorder="1" applyAlignment="1">
      <alignment/>
    </xf>
    <xf numFmtId="49" fontId="5" fillId="41" borderId="25" xfId="173" applyNumberFormat="1" applyFont="1" applyFill="1" applyBorder="1" applyAlignment="1" applyProtection="1">
      <alignment horizontal="right"/>
      <protection/>
    </xf>
    <xf numFmtId="0" fontId="4" fillId="41" borderId="25" xfId="0" applyFont="1" applyFill="1" applyBorder="1" applyAlignment="1">
      <alignment/>
    </xf>
    <xf numFmtId="166" fontId="4" fillId="0" borderId="0" xfId="0" applyNumberFormat="1" applyFont="1" applyAlignment="1">
      <alignment/>
    </xf>
    <xf numFmtId="49" fontId="5" fillId="0" borderId="22" xfId="167" applyNumberFormat="1" applyFont="1" applyFill="1" applyBorder="1" applyAlignment="1" applyProtection="1">
      <alignment horizontal="right"/>
      <protection/>
    </xf>
    <xf numFmtId="165" fontId="5" fillId="0" borderId="22" xfId="173" applyNumberFormat="1" applyFont="1" applyBorder="1" applyAlignment="1" applyProtection="1" quotePrefix="1">
      <alignment horizontal="right"/>
      <protection/>
    </xf>
    <xf numFmtId="49" fontId="5" fillId="0" borderId="26" xfId="167" applyNumberFormat="1" applyFont="1" applyFill="1" applyBorder="1" applyAlignment="1" applyProtection="1" quotePrefix="1">
      <alignment horizontal="right"/>
      <protection/>
    </xf>
    <xf numFmtId="165" fontId="5" fillId="0" borderId="0" xfId="173" applyNumberFormat="1" applyFont="1" applyBorder="1" applyAlignment="1" applyProtection="1" quotePrefix="1">
      <alignment horizontal="right"/>
      <protection/>
    </xf>
    <xf numFmtId="165" fontId="5" fillId="39" borderId="25" xfId="167" applyNumberFormat="1" applyFont="1" applyFill="1" applyBorder="1" applyAlignment="1" applyProtection="1">
      <alignment horizontal="right" wrapText="1"/>
      <protection/>
    </xf>
    <xf numFmtId="49" fontId="4" fillId="0" borderId="17" xfId="167" applyNumberFormat="1" applyFont="1" applyFill="1" applyBorder="1" applyAlignment="1" applyProtection="1">
      <alignment horizontal="left" wrapText="1"/>
      <protection/>
    </xf>
    <xf numFmtId="49" fontId="5" fillId="0" borderId="18" xfId="167" applyNumberFormat="1" applyFont="1" applyFill="1" applyBorder="1" applyAlignment="1" applyProtection="1">
      <alignment horizontal="right"/>
      <protection/>
    </xf>
    <xf numFmtId="49" fontId="5" fillId="0" borderId="19" xfId="167" applyNumberFormat="1" applyFont="1" applyFill="1" applyBorder="1" applyAlignment="1" applyProtection="1">
      <alignment horizontal="right"/>
      <protection/>
    </xf>
    <xf numFmtId="165" fontId="5" fillId="0" borderId="18" xfId="167" applyNumberFormat="1" applyFont="1" applyFill="1" applyBorder="1" applyAlignment="1" applyProtection="1" quotePrefix="1">
      <alignment horizontal="right"/>
      <protection/>
    </xf>
    <xf numFmtId="49" fontId="5" fillId="0" borderId="19" xfId="167" applyNumberFormat="1" applyFont="1" applyFill="1" applyBorder="1" applyAlignment="1" applyProtection="1" quotePrefix="1">
      <alignment horizontal="right"/>
      <protection/>
    </xf>
    <xf numFmtId="49" fontId="5" fillId="0" borderId="28" xfId="167" applyNumberFormat="1" applyFont="1" applyFill="1" applyBorder="1" applyAlignment="1" applyProtection="1">
      <alignment horizontal="right"/>
      <protection/>
    </xf>
    <xf numFmtId="165" fontId="5" fillId="0" borderId="17" xfId="167" applyNumberFormat="1" applyFont="1" applyFill="1" applyBorder="1" applyAlignment="1" applyProtection="1" quotePrefix="1">
      <alignment horizontal="right"/>
      <protection/>
    </xf>
    <xf numFmtId="49" fontId="5" fillId="38" borderId="29" xfId="167" applyNumberFormat="1" applyFont="1" applyFill="1" applyBorder="1" applyAlignment="1" applyProtection="1">
      <alignment horizontal="right"/>
      <protection/>
    </xf>
    <xf numFmtId="49" fontId="5" fillId="38" borderId="30" xfId="167" applyNumberFormat="1" applyFont="1" applyFill="1" applyBorder="1" applyAlignment="1" applyProtection="1">
      <alignment horizontal="right"/>
      <protection/>
    </xf>
    <xf numFmtId="165" fontId="5" fillId="39" borderId="30" xfId="173" applyNumberFormat="1" applyFont="1" applyFill="1" applyBorder="1" applyAlignment="1" applyProtection="1">
      <alignment horizontal="right"/>
      <protection/>
    </xf>
    <xf numFmtId="49" fontId="5" fillId="39" borderId="30" xfId="167" applyNumberFormat="1" applyFont="1" applyFill="1" applyBorder="1" applyAlignment="1" applyProtection="1" quotePrefix="1">
      <alignment horizontal="right"/>
      <protection/>
    </xf>
    <xf numFmtId="165" fontId="5" fillId="40" borderId="30" xfId="0" applyNumberFormat="1" applyFont="1" applyFill="1" applyBorder="1" applyAlignment="1" applyProtection="1">
      <alignment horizontal="right"/>
      <protection/>
    </xf>
    <xf numFmtId="0" fontId="4" fillId="40" borderId="30" xfId="0" applyFont="1" applyFill="1" applyBorder="1" applyAlignment="1">
      <alignment/>
    </xf>
    <xf numFmtId="49" fontId="5" fillId="41" borderId="30" xfId="167" applyNumberFormat="1" applyFont="1" applyFill="1" applyBorder="1" applyAlignment="1" applyProtection="1">
      <alignment horizontal="right"/>
      <protection/>
    </xf>
    <xf numFmtId="0" fontId="4" fillId="41" borderId="30" xfId="0" applyFont="1" applyFill="1" applyBorder="1" applyAlignment="1">
      <alignment wrapText="1"/>
    </xf>
    <xf numFmtId="0" fontId="4" fillId="0" borderId="0" xfId="178" applyFont="1" applyFill="1" applyBorder="1" applyAlignment="1">
      <alignment horizontal="left" vertical="top" wrapText="1"/>
      <protection/>
    </xf>
    <xf numFmtId="167" fontId="4" fillId="0" borderId="0" xfId="175" applyNumberFormat="1" applyFont="1" applyFill="1" applyBorder="1" applyAlignment="1" applyProtection="1">
      <alignment vertical="top" wrapText="1"/>
      <protection/>
    </xf>
    <xf numFmtId="168" fontId="4" fillId="0" borderId="22" xfId="173" applyNumberFormat="1" applyFont="1" applyFill="1" applyBorder="1" applyAlignment="1" applyProtection="1">
      <alignment horizontal="right" vertical="top"/>
      <protection/>
    </xf>
    <xf numFmtId="168" fontId="4" fillId="0" borderId="26" xfId="0" applyNumberFormat="1" applyFont="1" applyBorder="1" applyAlignment="1">
      <alignment vertical="top"/>
    </xf>
    <xf numFmtId="169" fontId="4" fillId="0" borderId="22" xfId="173" applyNumberFormat="1" applyFont="1" applyBorder="1" applyAlignment="1" applyProtection="1">
      <alignment horizontal="right" vertical="top"/>
      <protection/>
    </xf>
    <xf numFmtId="170" fontId="4" fillId="0" borderId="22" xfId="0" applyNumberFormat="1" applyFont="1" applyBorder="1" applyAlignment="1">
      <alignment vertical="top"/>
    </xf>
    <xf numFmtId="168" fontId="4" fillId="0" borderId="22" xfId="0" applyNumberFormat="1" applyFont="1" applyBorder="1" applyAlignment="1">
      <alignment vertical="top"/>
    </xf>
    <xf numFmtId="170" fontId="4" fillId="0" borderId="31" xfId="0" applyNumberFormat="1" applyFont="1" applyBorder="1" applyAlignment="1">
      <alignment vertical="top"/>
    </xf>
    <xf numFmtId="0" fontId="4" fillId="0" borderId="0" xfId="0" applyFont="1" applyAlignment="1">
      <alignment/>
    </xf>
    <xf numFmtId="41" fontId="4" fillId="0" borderId="25" xfId="0" applyNumberFormat="1" applyFont="1" applyBorder="1" applyAlignment="1">
      <alignment vertical="top"/>
    </xf>
    <xf numFmtId="41" fontId="4" fillId="0" borderId="25" xfId="0" applyNumberFormat="1" applyFont="1" applyFill="1" applyBorder="1" applyAlignment="1">
      <alignment vertical="top"/>
    </xf>
    <xf numFmtId="164" fontId="4" fillId="0" borderId="0" xfId="0" applyNumberFormat="1" applyFont="1" applyAlignment="1">
      <alignment/>
    </xf>
    <xf numFmtId="171" fontId="4" fillId="0" borderId="0" xfId="0" applyNumberFormat="1" applyFont="1" applyAlignment="1">
      <alignment/>
    </xf>
    <xf numFmtId="172" fontId="4" fillId="0" borderId="0" xfId="0" applyNumberFormat="1" applyFont="1" applyAlignment="1">
      <alignment/>
    </xf>
    <xf numFmtId="169" fontId="4" fillId="0" borderId="22" xfId="0" applyNumberFormat="1" applyFont="1" applyBorder="1" applyAlignment="1">
      <alignment vertical="top"/>
    </xf>
    <xf numFmtId="170" fontId="4" fillId="0" borderId="0" xfId="0" applyNumberFormat="1" applyFont="1" applyBorder="1" applyAlignment="1">
      <alignment vertical="top"/>
    </xf>
    <xf numFmtId="41" fontId="4" fillId="37" borderId="25" xfId="0" applyNumberFormat="1" applyFont="1" applyFill="1" applyBorder="1" applyAlignment="1">
      <alignment vertical="top"/>
    </xf>
    <xf numFmtId="173" fontId="4" fillId="0" borderId="25" xfId="0" applyNumberFormat="1" applyFont="1" applyFill="1" applyBorder="1" applyAlignment="1">
      <alignment vertical="top"/>
    </xf>
    <xf numFmtId="0" fontId="4" fillId="0" borderId="0" xfId="0" applyFont="1" applyBorder="1" applyAlignment="1">
      <alignment vertical="top" wrapText="1"/>
    </xf>
    <xf numFmtId="174" fontId="4" fillId="0" borderId="25" xfId="0" applyNumberFormat="1" applyFont="1" applyBorder="1" applyAlignment="1">
      <alignment vertical="top"/>
    </xf>
    <xf numFmtId="168" fontId="4" fillId="0" borderId="22" xfId="173" applyNumberFormat="1" applyFont="1" applyBorder="1" applyAlignment="1" applyProtection="1">
      <alignment horizontal="right" vertical="top"/>
      <protection/>
    </xf>
    <xf numFmtId="168" fontId="4" fillId="0" borderId="22" xfId="173" applyNumberFormat="1" applyFont="1" applyBorder="1" applyAlignment="1" applyProtection="1">
      <alignment horizontal="right" vertical="top" wrapText="1"/>
      <protection/>
    </xf>
    <xf numFmtId="168" fontId="4" fillId="0" borderId="26" xfId="0" applyNumberFormat="1" applyFont="1" applyBorder="1" applyAlignment="1">
      <alignment vertical="top" wrapText="1"/>
    </xf>
    <xf numFmtId="169" fontId="4" fillId="0" borderId="22" xfId="0" applyNumberFormat="1" applyFont="1" applyBorder="1" applyAlignment="1">
      <alignment vertical="top" wrapText="1"/>
    </xf>
    <xf numFmtId="168" fontId="4" fillId="0" borderId="22" xfId="0" applyNumberFormat="1" applyFont="1" applyBorder="1" applyAlignment="1">
      <alignment vertical="top" wrapText="1"/>
    </xf>
    <xf numFmtId="0" fontId="4" fillId="0" borderId="0" xfId="175" applyFont="1" applyBorder="1" applyAlignment="1">
      <alignment vertical="top" wrapText="1"/>
      <protection/>
    </xf>
    <xf numFmtId="167" fontId="4" fillId="0" borderId="0" xfId="175" applyNumberFormat="1" applyFont="1" applyFill="1" applyBorder="1" applyAlignment="1" applyProtection="1">
      <alignment vertical="top"/>
      <protection/>
    </xf>
    <xf numFmtId="0" fontId="4" fillId="0" borderId="0" xfId="0" applyFont="1" applyBorder="1" applyAlignment="1">
      <alignment vertical="top"/>
    </xf>
    <xf numFmtId="173" fontId="4" fillId="0" borderId="0" xfId="0" applyNumberFormat="1" applyFont="1" applyFill="1" applyBorder="1" applyAlignment="1">
      <alignment vertical="top"/>
    </xf>
    <xf numFmtId="170" fontId="4" fillId="0" borderId="17" xfId="0" applyNumberFormat="1" applyFont="1" applyBorder="1" applyAlignment="1">
      <alignment vertical="top"/>
    </xf>
    <xf numFmtId="0" fontId="4" fillId="0" borderId="32" xfId="0" applyFont="1" applyBorder="1" applyAlignment="1">
      <alignment vertical="top" wrapText="1"/>
    </xf>
    <xf numFmtId="168" fontId="5" fillId="0" borderId="33" xfId="0" applyNumberFormat="1" applyFont="1" applyBorder="1" applyAlignment="1">
      <alignment vertical="top"/>
    </xf>
    <xf numFmtId="168" fontId="5" fillId="0" borderId="34" xfId="0" applyNumberFormat="1" applyFont="1" applyBorder="1" applyAlignment="1">
      <alignment vertical="top"/>
    </xf>
    <xf numFmtId="169" fontId="5" fillId="0" borderId="33" xfId="0" applyNumberFormat="1" applyFont="1" applyBorder="1" applyAlignment="1">
      <alignment vertical="top"/>
    </xf>
    <xf numFmtId="170" fontId="5" fillId="0" borderId="32" xfId="0" applyNumberFormat="1" applyFont="1" applyBorder="1" applyAlignment="1">
      <alignment vertical="top"/>
    </xf>
    <xf numFmtId="168" fontId="5" fillId="0" borderId="35" xfId="0" applyNumberFormat="1" applyFont="1" applyBorder="1" applyAlignment="1">
      <alignment vertical="top"/>
    </xf>
    <xf numFmtId="41" fontId="5" fillId="0" borderId="36" xfId="0" applyNumberFormat="1" applyFont="1" applyBorder="1" applyAlignment="1">
      <alignment vertical="top"/>
    </xf>
    <xf numFmtId="0" fontId="5" fillId="0" borderId="14" xfId="167" applyFont="1" applyFill="1" applyBorder="1" applyAlignment="1" applyProtection="1">
      <alignment vertical="top" wrapText="1"/>
      <protection/>
    </xf>
    <xf numFmtId="0" fontId="4" fillId="0" borderId="14" xfId="0" applyFont="1" applyBorder="1" applyAlignment="1">
      <alignment wrapText="1"/>
    </xf>
    <xf numFmtId="168" fontId="5" fillId="0" borderId="14" xfId="0" applyNumberFormat="1" applyFont="1" applyBorder="1" applyAlignment="1">
      <alignment vertical="top"/>
    </xf>
    <xf numFmtId="170" fontId="5" fillId="0" borderId="14" xfId="0" applyNumberFormat="1" applyFont="1" applyBorder="1" applyAlignment="1">
      <alignment vertical="top"/>
    </xf>
    <xf numFmtId="0" fontId="4" fillId="0" borderId="0" xfId="0" applyFont="1" applyBorder="1" applyAlignment="1">
      <alignment/>
    </xf>
    <xf numFmtId="41" fontId="5" fillId="0" borderId="0" xfId="0" applyNumberFormat="1" applyFont="1" applyBorder="1" applyAlignment="1">
      <alignment vertical="top"/>
    </xf>
    <xf numFmtId="164" fontId="4" fillId="0" borderId="0" xfId="0" applyNumberFormat="1" applyFont="1" applyBorder="1" applyAlignment="1">
      <alignment/>
    </xf>
    <xf numFmtId="0" fontId="5" fillId="0" borderId="0" xfId="167" applyFont="1" applyFill="1" applyBorder="1" applyAlignment="1" applyProtection="1">
      <alignment vertical="top" wrapText="1"/>
      <protection/>
    </xf>
    <xf numFmtId="0" fontId="4" fillId="0" borderId="0" xfId="0" applyFont="1" applyBorder="1" applyAlignment="1">
      <alignment wrapText="1"/>
    </xf>
    <xf numFmtId="168" fontId="5" fillId="0" borderId="0" xfId="0" applyNumberFormat="1" applyFont="1" applyBorder="1" applyAlignment="1">
      <alignment vertical="top"/>
    </xf>
    <xf numFmtId="170" fontId="5" fillId="0" borderId="0" xfId="0" applyNumberFormat="1" applyFont="1" applyBorder="1" applyAlignment="1">
      <alignment vertical="top"/>
    </xf>
    <xf numFmtId="0" fontId="7" fillId="0" borderId="0" xfId="0" applyFont="1" applyBorder="1" applyAlignment="1">
      <alignment horizontal="left" vertical="top"/>
    </xf>
    <xf numFmtId="41" fontId="3" fillId="0" borderId="0" xfId="0" applyNumberFormat="1" applyFont="1" applyBorder="1" applyAlignment="1">
      <alignment horizontal="left" vertical="top"/>
    </xf>
    <xf numFmtId="164" fontId="7" fillId="0" borderId="0" xfId="0" applyNumberFormat="1" applyFont="1" applyBorder="1" applyAlignment="1">
      <alignment horizontal="left" vertical="top"/>
    </xf>
    <xf numFmtId="41" fontId="5" fillId="0" borderId="25" xfId="0" applyNumberFormat="1" applyFont="1" applyBorder="1" applyAlignment="1">
      <alignment/>
    </xf>
    <xf numFmtId="49" fontId="5" fillId="0" borderId="18" xfId="0" applyNumberFormat="1" applyFont="1" applyBorder="1" applyAlignment="1" applyProtection="1">
      <alignment horizontal="centerContinuous"/>
      <protection/>
    </xf>
    <xf numFmtId="49" fontId="5" fillId="0" borderId="28" xfId="167" applyNumberFormat="1" applyFont="1" applyFill="1" applyBorder="1" applyAlignment="1" applyProtection="1">
      <alignment horizontal="centerContinuous"/>
      <protection/>
    </xf>
    <xf numFmtId="165" fontId="5" fillId="0" borderId="28" xfId="0" applyNumberFormat="1" applyFont="1" applyBorder="1" applyAlignment="1" applyProtection="1">
      <alignment horizontal="centerContinuous"/>
      <protection/>
    </xf>
    <xf numFmtId="49" fontId="5" fillId="0" borderId="28" xfId="0" applyNumberFormat="1" applyFont="1" applyBorder="1" applyAlignment="1" applyProtection="1">
      <alignment horizontal="centerContinuous"/>
      <protection/>
    </xf>
    <xf numFmtId="165" fontId="4" fillId="0" borderId="19" xfId="0" applyNumberFormat="1" applyFont="1" applyBorder="1" applyAlignment="1" applyProtection="1">
      <alignment horizontal="centerContinuous"/>
      <protection/>
    </xf>
    <xf numFmtId="49" fontId="5" fillId="0" borderId="0" xfId="173" applyNumberFormat="1" applyFont="1" applyBorder="1" applyAlignment="1" applyProtection="1">
      <alignment horizontal="right"/>
      <protection/>
    </xf>
    <xf numFmtId="49" fontId="4" fillId="0" borderId="0" xfId="173" applyNumberFormat="1" applyFont="1" applyBorder="1" applyAlignment="1" applyProtection="1">
      <alignment horizontal="right"/>
      <protection/>
    </xf>
    <xf numFmtId="49" fontId="5" fillId="0" borderId="27" xfId="173" applyNumberFormat="1" applyFont="1" applyBorder="1" applyAlignment="1" applyProtection="1" quotePrefix="1">
      <alignment horizontal="right"/>
      <protection/>
    </xf>
    <xf numFmtId="41" fontId="5" fillId="40" borderId="25" xfId="167" applyNumberFormat="1" applyFont="1" applyFill="1" applyBorder="1" applyAlignment="1" applyProtection="1">
      <alignment horizontal="right"/>
      <protection/>
    </xf>
    <xf numFmtId="0" fontId="4" fillId="0" borderId="0" xfId="0" applyFont="1" applyBorder="1" applyAlignment="1">
      <alignment/>
    </xf>
    <xf numFmtId="49" fontId="5" fillId="0" borderId="0" xfId="167" applyNumberFormat="1" applyFont="1" applyFill="1" applyBorder="1" applyAlignment="1" applyProtection="1">
      <alignment horizontal="right"/>
      <protection/>
    </xf>
    <xf numFmtId="49" fontId="5" fillId="0" borderId="0" xfId="167" applyNumberFormat="1" applyFont="1" applyFill="1" applyBorder="1" applyAlignment="1" applyProtection="1" quotePrefix="1">
      <alignment horizontal="right"/>
      <protection/>
    </xf>
    <xf numFmtId="49" fontId="5" fillId="0" borderId="17" xfId="167" applyNumberFormat="1" applyFont="1" applyFill="1" applyBorder="1" applyAlignment="1" applyProtection="1">
      <alignment horizontal="right"/>
      <protection/>
    </xf>
    <xf numFmtId="49" fontId="5" fillId="0" borderId="17" xfId="167" applyNumberFormat="1" applyFont="1" applyFill="1" applyBorder="1" applyAlignment="1" applyProtection="1" quotePrefix="1">
      <alignment horizontal="right"/>
      <protection/>
    </xf>
    <xf numFmtId="41" fontId="5" fillId="40" borderId="30" xfId="0" applyNumberFormat="1" applyFont="1" applyFill="1" applyBorder="1" applyAlignment="1" applyProtection="1">
      <alignment horizontal="right"/>
      <protection/>
    </xf>
    <xf numFmtId="168" fontId="4" fillId="0" borderId="0" xfId="0" applyNumberFormat="1" applyFont="1" applyBorder="1" applyAlignment="1">
      <alignment vertical="top"/>
    </xf>
    <xf numFmtId="168" fontId="4" fillId="0" borderId="21" xfId="0" applyNumberFormat="1" applyFont="1" applyBorder="1" applyAlignment="1">
      <alignment vertical="top"/>
    </xf>
    <xf numFmtId="170" fontId="4" fillId="0" borderId="20" xfId="0" applyNumberFormat="1" applyFont="1" applyBorder="1" applyAlignment="1">
      <alignment vertical="top"/>
    </xf>
    <xf numFmtId="165" fontId="4" fillId="0" borderId="0" xfId="0" applyNumberFormat="1" applyFont="1" applyBorder="1" applyAlignment="1">
      <alignment vertical="top"/>
    </xf>
    <xf numFmtId="168" fontId="4" fillId="0" borderId="23" xfId="0" applyNumberFormat="1" applyFont="1" applyBorder="1" applyAlignment="1">
      <alignment vertical="top"/>
    </xf>
    <xf numFmtId="0" fontId="5" fillId="0" borderId="0" xfId="167" applyFont="1" applyFill="1" applyBorder="1" applyAlignment="1" applyProtection="1">
      <alignment horizontal="left" vertical="top" wrapText="1"/>
      <protection/>
    </xf>
    <xf numFmtId="168" fontId="5" fillId="0" borderId="26" xfId="0" applyNumberFormat="1" applyFont="1" applyBorder="1" applyAlignment="1">
      <alignment vertical="top"/>
    </xf>
    <xf numFmtId="170" fontId="5" fillId="0" borderId="22" xfId="0" applyNumberFormat="1" applyFont="1" applyBorder="1" applyAlignment="1">
      <alignment vertical="top"/>
    </xf>
    <xf numFmtId="169" fontId="5" fillId="0" borderId="0" xfId="0" applyNumberFormat="1" applyFont="1" applyBorder="1" applyAlignment="1">
      <alignment vertical="top"/>
    </xf>
    <xf numFmtId="168" fontId="5" fillId="0" borderId="27" xfId="0" applyNumberFormat="1" applyFont="1" applyBorder="1" applyAlignment="1">
      <alignment vertical="top"/>
    </xf>
    <xf numFmtId="41" fontId="5" fillId="0" borderId="25" xfId="0" applyNumberFormat="1" applyFont="1" applyBorder="1" applyAlignment="1">
      <alignment vertical="top"/>
    </xf>
    <xf numFmtId="169" fontId="4" fillId="0" borderId="0" xfId="0" applyNumberFormat="1" applyFont="1" applyBorder="1" applyAlignment="1">
      <alignment vertical="top"/>
    </xf>
    <xf numFmtId="168" fontId="4" fillId="0" borderId="27" xfId="0" applyNumberFormat="1" applyFont="1" applyBorder="1" applyAlignment="1">
      <alignment vertical="top"/>
    </xf>
    <xf numFmtId="41" fontId="4" fillId="0" borderId="37" xfId="0" applyNumberFormat="1" applyFont="1" applyBorder="1" applyAlignment="1">
      <alignment vertical="top"/>
    </xf>
    <xf numFmtId="41" fontId="4" fillId="0" borderId="37" xfId="0" applyNumberFormat="1" applyFont="1" applyFill="1" applyBorder="1" applyAlignment="1">
      <alignment vertical="top"/>
    </xf>
    <xf numFmtId="173" fontId="4" fillId="0" borderId="25" xfId="0" applyNumberFormat="1" applyFont="1" applyBorder="1" applyAlignment="1">
      <alignment vertical="top"/>
    </xf>
    <xf numFmtId="175" fontId="4" fillId="0" borderId="0" xfId="0" applyNumberFormat="1" applyFont="1" applyAlignment="1">
      <alignment vertical="top"/>
    </xf>
    <xf numFmtId="41" fontId="4" fillId="0" borderId="38" xfId="0" applyNumberFormat="1" applyFont="1" applyBorder="1" applyAlignment="1">
      <alignment vertical="top"/>
    </xf>
    <xf numFmtId="41" fontId="4" fillId="0" borderId="38" xfId="0" applyNumberFormat="1" applyFont="1" applyFill="1" applyBorder="1" applyAlignment="1">
      <alignment vertical="top"/>
    </xf>
    <xf numFmtId="0" fontId="5" fillId="0" borderId="0" xfId="167" applyFont="1" applyFill="1" applyBorder="1" applyAlignment="1" applyProtection="1">
      <alignment vertical="top" wrapText="1"/>
      <protection locked="0"/>
    </xf>
    <xf numFmtId="0" fontId="4" fillId="0" borderId="0" xfId="174" applyFont="1" applyBorder="1" applyAlignment="1" applyProtection="1">
      <alignment vertical="top" wrapText="1"/>
      <protection/>
    </xf>
    <xf numFmtId="0" fontId="5" fillId="0" borderId="32" xfId="167" applyFont="1" applyFill="1" applyBorder="1" applyAlignment="1" applyProtection="1">
      <alignment vertical="top"/>
      <protection/>
    </xf>
    <xf numFmtId="168" fontId="5" fillId="0" borderId="32" xfId="0" applyNumberFormat="1" applyFont="1" applyBorder="1" applyAlignment="1">
      <alignment vertical="top"/>
    </xf>
    <xf numFmtId="170" fontId="5" fillId="0" borderId="33" xfId="0" applyNumberFormat="1" applyFont="1" applyBorder="1" applyAlignment="1">
      <alignment vertical="top"/>
    </xf>
    <xf numFmtId="41" fontId="5" fillId="0" borderId="8" xfId="0" applyNumberFormat="1" applyFont="1" applyBorder="1" applyAlignment="1">
      <alignment vertical="top"/>
    </xf>
    <xf numFmtId="41" fontId="5" fillId="0" borderId="39" xfId="0" applyNumberFormat="1" applyFont="1" applyBorder="1" applyAlignment="1">
      <alignment vertical="top"/>
    </xf>
    <xf numFmtId="49" fontId="4" fillId="0" borderId="0" xfId="167" applyNumberFormat="1" applyFont="1" applyFill="1" applyBorder="1" applyAlignment="1" applyProtection="1">
      <alignment horizontal="left" vertical="top" wrapText="1"/>
      <protection/>
    </xf>
    <xf numFmtId="176" fontId="4" fillId="0" borderId="0" xfId="173" applyNumberFormat="1" applyFont="1" applyBorder="1" applyAlignment="1" applyProtection="1">
      <alignment horizontal="right" vertical="top"/>
      <protection/>
    </xf>
    <xf numFmtId="49" fontId="5" fillId="0" borderId="0" xfId="167" applyNumberFormat="1" applyFont="1" applyFill="1" applyBorder="1" applyAlignment="1" applyProtection="1">
      <alignment horizontal="left" vertical="top" wrapText="1"/>
      <protection/>
    </xf>
    <xf numFmtId="49" fontId="5" fillId="38" borderId="29" xfId="167" applyNumberFormat="1" applyFont="1" applyFill="1" applyBorder="1" applyAlignment="1" applyProtection="1">
      <alignment horizontal="right" vertical="top"/>
      <protection/>
    </xf>
    <xf numFmtId="49" fontId="5" fillId="38" borderId="30" xfId="173" applyNumberFormat="1" applyFont="1" applyFill="1" applyBorder="1" applyAlignment="1" applyProtection="1" quotePrefix="1">
      <alignment horizontal="right" vertical="top"/>
      <protection/>
    </xf>
    <xf numFmtId="165" fontId="5" fillId="39" borderId="30" xfId="167" applyNumberFormat="1" applyFont="1" applyFill="1" applyBorder="1" applyAlignment="1" applyProtection="1">
      <alignment horizontal="right" vertical="top" wrapText="1"/>
      <protection/>
    </xf>
    <xf numFmtId="49" fontId="5" fillId="39" borderId="30" xfId="167" applyNumberFormat="1" applyFont="1" applyFill="1" applyBorder="1" applyAlignment="1" applyProtection="1" quotePrefix="1">
      <alignment horizontal="right" vertical="top"/>
      <protection/>
    </xf>
    <xf numFmtId="41" fontId="5" fillId="40" borderId="30" xfId="167" applyNumberFormat="1" applyFont="1" applyFill="1" applyBorder="1" applyAlignment="1" applyProtection="1">
      <alignment horizontal="right" vertical="top" wrapText="1"/>
      <protection/>
    </xf>
    <xf numFmtId="0" fontId="4" fillId="40" borderId="30" xfId="0" applyFont="1" applyFill="1" applyBorder="1" applyAlignment="1">
      <alignment vertical="top"/>
    </xf>
    <xf numFmtId="49" fontId="5" fillId="38" borderId="30" xfId="167" applyNumberFormat="1" applyFont="1" applyFill="1" applyBorder="1" applyAlignment="1" applyProtection="1">
      <alignment horizontal="right" vertical="top"/>
      <protection/>
    </xf>
    <xf numFmtId="49" fontId="5" fillId="0" borderId="40" xfId="173" applyNumberFormat="1" applyFont="1" applyFill="1" applyBorder="1" applyAlignment="1" applyProtection="1">
      <alignment horizontal="right" vertical="top"/>
      <protection/>
    </xf>
    <xf numFmtId="0" fontId="4" fillId="0" borderId="14" xfId="0" applyFont="1" applyFill="1" applyBorder="1" applyAlignment="1">
      <alignment vertical="top"/>
    </xf>
    <xf numFmtId="0" fontId="4" fillId="0" borderId="0" xfId="175" applyFont="1" applyBorder="1" applyAlignment="1">
      <alignment vertical="top"/>
      <protection/>
    </xf>
    <xf numFmtId="177" fontId="4" fillId="0" borderId="0" xfId="167" applyNumberFormat="1" applyFont="1" applyFill="1" applyBorder="1" applyAlignment="1" applyProtection="1">
      <alignment vertical="top"/>
      <protection locked="0"/>
    </xf>
    <xf numFmtId="177" fontId="4" fillId="0" borderId="26" xfId="167" applyNumberFormat="1" applyFont="1" applyFill="1" applyBorder="1" applyAlignment="1" applyProtection="1">
      <alignment vertical="top"/>
      <protection locked="0"/>
    </xf>
    <xf numFmtId="177" fontId="4" fillId="0" borderId="22" xfId="167" applyNumberFormat="1" applyFont="1" applyFill="1" applyBorder="1" applyAlignment="1" applyProtection="1">
      <alignment vertical="top"/>
      <protection locked="0"/>
    </xf>
    <xf numFmtId="177" fontId="4" fillId="0" borderId="27" xfId="167" applyNumberFormat="1" applyFont="1" applyFill="1" applyBorder="1" applyAlignment="1" applyProtection="1">
      <alignment vertical="top"/>
      <protection locked="0"/>
    </xf>
    <xf numFmtId="49" fontId="5" fillId="0" borderId="0" xfId="173" applyNumberFormat="1" applyFont="1" applyBorder="1" applyAlignment="1" applyProtection="1">
      <alignment horizontal="left" vertical="top" wrapText="1"/>
      <protection/>
    </xf>
    <xf numFmtId="49" fontId="5" fillId="0" borderId="25" xfId="173" applyNumberFormat="1" applyFont="1" applyBorder="1" applyAlignment="1" applyProtection="1">
      <alignment horizontal="left" vertical="top" wrapText="1"/>
      <protection/>
    </xf>
    <xf numFmtId="41" fontId="4" fillId="0" borderId="24" xfId="0" applyNumberFormat="1" applyFont="1" applyFill="1" applyBorder="1" applyAlignment="1">
      <alignment vertical="top"/>
    </xf>
    <xf numFmtId="41" fontId="4" fillId="0" borderId="0" xfId="0" applyNumberFormat="1" applyFont="1" applyFill="1" applyBorder="1" applyAlignment="1">
      <alignment vertical="top"/>
    </xf>
    <xf numFmtId="168" fontId="4" fillId="0" borderId="0" xfId="167" applyNumberFormat="1" applyFont="1" applyFill="1" applyBorder="1" applyAlignment="1" applyProtection="1">
      <alignment vertical="top"/>
      <protection/>
    </xf>
    <xf numFmtId="168" fontId="4" fillId="0" borderId="26" xfId="167" applyNumberFormat="1" applyFont="1" applyFill="1" applyBorder="1" applyAlignment="1" applyProtection="1">
      <alignment vertical="top"/>
      <protection/>
    </xf>
    <xf numFmtId="169" fontId="4" fillId="0" borderId="22" xfId="167" applyNumberFormat="1" applyFont="1" applyFill="1" applyBorder="1" applyAlignment="1" applyProtection="1">
      <alignment vertical="top"/>
      <protection/>
    </xf>
    <xf numFmtId="169" fontId="4" fillId="0" borderId="0" xfId="167" applyNumberFormat="1" applyFont="1" applyFill="1" applyBorder="1" applyAlignment="1" applyProtection="1">
      <alignment vertical="top"/>
      <protection/>
    </xf>
    <xf numFmtId="168" fontId="4" fillId="0" borderId="27" xfId="167" applyNumberFormat="1" applyFont="1" applyFill="1" applyBorder="1" applyAlignment="1" applyProtection="1">
      <alignment vertical="top"/>
      <protection/>
    </xf>
    <xf numFmtId="169" fontId="4" fillId="0" borderId="0" xfId="0" applyNumberFormat="1" applyFont="1" applyFill="1" applyBorder="1" applyAlignment="1" applyProtection="1">
      <alignment vertical="top"/>
      <protection/>
    </xf>
    <xf numFmtId="0" fontId="4" fillId="0" borderId="32" xfId="175" applyFont="1" applyBorder="1" applyAlignment="1">
      <alignment vertical="top"/>
      <protection/>
    </xf>
    <xf numFmtId="168" fontId="5" fillId="0" borderId="32" xfId="167" applyNumberFormat="1" applyFont="1" applyFill="1" applyBorder="1" applyAlignment="1" applyProtection="1">
      <alignment vertical="top"/>
      <protection/>
    </xf>
    <xf numFmtId="168" fontId="5" fillId="0" borderId="34" xfId="167" applyNumberFormat="1" applyFont="1" applyFill="1" applyBorder="1" applyAlignment="1" applyProtection="1">
      <alignment vertical="top"/>
      <protection/>
    </xf>
    <xf numFmtId="169" fontId="5" fillId="0" borderId="33" xfId="167" applyNumberFormat="1" applyFont="1" applyFill="1" applyBorder="1" applyAlignment="1" applyProtection="1">
      <alignment vertical="top"/>
      <protection/>
    </xf>
    <xf numFmtId="169" fontId="5" fillId="0" borderId="32" xfId="167" applyNumberFormat="1" applyFont="1" applyFill="1" applyBorder="1" applyAlignment="1" applyProtection="1">
      <alignment vertical="top"/>
      <protection/>
    </xf>
    <xf numFmtId="168" fontId="5" fillId="0" borderId="35" xfId="167" applyNumberFormat="1" applyFont="1" applyFill="1" applyBorder="1" applyAlignment="1" applyProtection="1">
      <alignment vertical="top"/>
      <protection/>
    </xf>
    <xf numFmtId="169" fontId="5" fillId="0" borderId="32" xfId="0" applyNumberFormat="1" applyFont="1" applyFill="1" applyBorder="1" applyAlignment="1" applyProtection="1">
      <alignment vertical="top"/>
      <protection/>
    </xf>
    <xf numFmtId="41" fontId="5" fillId="0" borderId="8" xfId="0" applyNumberFormat="1" applyFont="1" applyFill="1" applyBorder="1" applyAlignment="1">
      <alignment vertical="top"/>
    </xf>
    <xf numFmtId="41" fontId="5" fillId="0" borderId="24" xfId="0" applyNumberFormat="1" applyFont="1" applyFill="1" applyBorder="1" applyAlignment="1">
      <alignment vertical="top"/>
    </xf>
    <xf numFmtId="41" fontId="5" fillId="0" borderId="0" xfId="0" applyNumberFormat="1" applyFont="1" applyFill="1" applyBorder="1" applyAlignment="1">
      <alignment vertical="top"/>
    </xf>
    <xf numFmtId="168" fontId="5" fillId="0" borderId="0" xfId="175" applyNumberFormat="1" applyFont="1" applyFill="1" applyBorder="1" applyAlignment="1" applyProtection="1">
      <alignment vertical="top"/>
      <protection/>
    </xf>
    <xf numFmtId="169" fontId="5" fillId="0" borderId="22" xfId="175" applyNumberFormat="1" applyFont="1" applyFill="1" applyBorder="1" applyAlignment="1" applyProtection="1">
      <alignment vertical="top"/>
      <protection/>
    </xf>
    <xf numFmtId="169" fontId="5" fillId="0" borderId="0" xfId="175" applyNumberFormat="1" applyFont="1" applyFill="1" applyBorder="1" applyAlignment="1" applyProtection="1">
      <alignment vertical="top"/>
      <protection/>
    </xf>
    <xf numFmtId="168" fontId="5" fillId="0" borderId="26" xfId="175" applyNumberFormat="1" applyFont="1" applyFill="1" applyBorder="1" applyAlignment="1" applyProtection="1">
      <alignment vertical="top"/>
      <protection/>
    </xf>
    <xf numFmtId="178" fontId="4" fillId="0" borderId="0" xfId="0" applyNumberFormat="1" applyFont="1" applyAlignment="1">
      <alignment vertical="top"/>
    </xf>
    <xf numFmtId="3" fontId="4" fillId="0" borderId="25" xfId="0" applyNumberFormat="1" applyFont="1" applyFill="1" applyBorder="1" applyAlignment="1">
      <alignment vertical="top"/>
    </xf>
    <xf numFmtId="164" fontId="4" fillId="0" borderId="0" xfId="0" applyNumberFormat="1" applyFont="1" applyBorder="1" applyAlignment="1">
      <alignment vertical="top"/>
    </xf>
    <xf numFmtId="178" fontId="4" fillId="0" borderId="0" xfId="0" applyNumberFormat="1" applyFont="1" applyBorder="1" applyAlignment="1">
      <alignment vertical="top"/>
    </xf>
    <xf numFmtId="179" fontId="4" fillId="0" borderId="0" xfId="0" applyNumberFormat="1" applyFont="1" applyAlignment="1">
      <alignment vertical="top"/>
    </xf>
    <xf numFmtId="0" fontId="4" fillId="0" borderId="41" xfId="175" applyFont="1" applyBorder="1" applyAlignment="1">
      <alignment vertical="top"/>
      <protection/>
    </xf>
    <xf numFmtId="168" fontId="5" fillId="0" borderId="41" xfId="167" applyNumberFormat="1" applyFont="1" applyFill="1" applyBorder="1" applyAlignment="1" applyProtection="1">
      <alignment vertical="top"/>
      <protection/>
    </xf>
    <xf numFmtId="168" fontId="5" fillId="0" borderId="42" xfId="167" applyNumberFormat="1" applyFont="1" applyFill="1" applyBorder="1" applyAlignment="1" applyProtection="1">
      <alignment vertical="top"/>
      <protection/>
    </xf>
    <xf numFmtId="169" fontId="5" fillId="0" borderId="43" xfId="167" applyNumberFormat="1" applyFont="1" applyFill="1" applyBorder="1" applyAlignment="1" applyProtection="1">
      <alignment vertical="top"/>
      <protection/>
    </xf>
    <xf numFmtId="169" fontId="5" fillId="0" borderId="41" xfId="167" applyNumberFormat="1" applyFont="1" applyFill="1" applyBorder="1" applyAlignment="1" applyProtection="1">
      <alignment vertical="top"/>
      <protection/>
    </xf>
    <xf numFmtId="168" fontId="5" fillId="0" borderId="44" xfId="167" applyNumberFormat="1" applyFont="1" applyFill="1" applyBorder="1" applyAlignment="1" applyProtection="1">
      <alignment vertical="top"/>
      <protection/>
    </xf>
    <xf numFmtId="169" fontId="5" fillId="0" borderId="41" xfId="0" applyNumberFormat="1" applyFont="1" applyFill="1" applyBorder="1" applyAlignment="1" applyProtection="1">
      <alignment vertical="top"/>
      <protection/>
    </xf>
    <xf numFmtId="41" fontId="5" fillId="0" borderId="25" xfId="0" applyNumberFormat="1" applyFont="1" applyFill="1" applyBorder="1" applyAlignment="1">
      <alignment vertical="top"/>
    </xf>
    <xf numFmtId="0" fontId="4" fillId="0" borderId="4" xfId="175" applyFont="1" applyBorder="1" applyAlignment="1">
      <alignment vertical="top"/>
      <protection/>
    </xf>
    <xf numFmtId="168" fontId="5" fillId="0" borderId="4" xfId="167" applyNumberFormat="1" applyFont="1" applyFill="1" applyBorder="1" applyAlignment="1" applyProtection="1">
      <alignment vertical="top"/>
      <protection/>
    </xf>
    <xf numFmtId="168" fontId="5" fillId="0" borderId="45" xfId="167" applyNumberFormat="1" applyFont="1" applyFill="1" applyBorder="1" applyAlignment="1" applyProtection="1">
      <alignment vertical="top"/>
      <protection/>
    </xf>
    <xf numFmtId="169" fontId="5" fillId="0" borderId="46" xfId="167" applyNumberFormat="1" applyFont="1" applyFill="1" applyBorder="1" applyAlignment="1" applyProtection="1">
      <alignment vertical="top"/>
      <protection/>
    </xf>
    <xf numFmtId="169" fontId="5" fillId="0" borderId="4" xfId="167" applyNumberFormat="1" applyFont="1" applyFill="1" applyBorder="1" applyAlignment="1" applyProtection="1">
      <alignment vertical="top"/>
      <protection/>
    </xf>
    <xf numFmtId="168" fontId="5" fillId="0" borderId="47" xfId="167" applyNumberFormat="1" applyFont="1" applyFill="1" applyBorder="1" applyAlignment="1" applyProtection="1">
      <alignment vertical="top"/>
      <protection/>
    </xf>
    <xf numFmtId="169" fontId="5" fillId="0" borderId="4" xfId="0" applyNumberFormat="1" applyFont="1" applyBorder="1" applyAlignment="1" applyProtection="1">
      <alignment vertical="top"/>
      <protection/>
    </xf>
    <xf numFmtId="0" fontId="4" fillId="0" borderId="0" xfId="0" applyFont="1" applyAlignment="1">
      <alignment wrapText="1"/>
    </xf>
    <xf numFmtId="41" fontId="4" fillId="0" borderId="0" xfId="0" applyNumberFormat="1" applyFont="1" applyAlignment="1">
      <alignment vertical="top"/>
    </xf>
    <xf numFmtId="178" fontId="4" fillId="0" borderId="0" xfId="0" applyNumberFormat="1" applyFont="1" applyAlignment="1">
      <alignment/>
    </xf>
    <xf numFmtId="0" fontId="4" fillId="0" borderId="0" xfId="0" applyFont="1" applyAlignment="1" quotePrefix="1">
      <alignment/>
    </xf>
    <xf numFmtId="0" fontId="9" fillId="0" borderId="0" xfId="170" applyFont="1" applyAlignment="1">
      <alignment/>
      <protection/>
    </xf>
    <xf numFmtId="0" fontId="4" fillId="0" borderId="14" xfId="170" applyFont="1" applyBorder="1" applyAlignment="1">
      <alignment vertical="center" wrapText="1"/>
      <protection/>
    </xf>
    <xf numFmtId="0" fontId="4" fillId="0" borderId="14" xfId="170" applyFont="1" applyBorder="1" applyAlignment="1">
      <alignment vertical="center"/>
      <protection/>
    </xf>
    <xf numFmtId="0" fontId="5" fillId="0" borderId="14" xfId="170" applyFont="1" applyBorder="1" applyAlignment="1">
      <alignment horizontal="right" vertical="center" wrapText="1"/>
      <protection/>
    </xf>
    <xf numFmtId="0" fontId="5" fillId="0" borderId="0" xfId="170" applyFont="1" applyBorder="1" applyAlignment="1">
      <alignment horizontal="right" vertical="center" wrapText="1"/>
      <protection/>
    </xf>
    <xf numFmtId="0" fontId="0" fillId="0" borderId="0" xfId="0" applyAlignment="1">
      <alignment vertical="center"/>
    </xf>
    <xf numFmtId="0" fontId="4" fillId="0" borderId="0" xfId="170" applyFont="1" applyBorder="1" applyAlignment="1">
      <alignment vertical="center" wrapText="1"/>
      <protection/>
    </xf>
    <xf numFmtId="0" fontId="4" fillId="0" borderId="0" xfId="170" applyFont="1" applyBorder="1" applyAlignment="1">
      <alignment vertical="center"/>
      <protection/>
    </xf>
    <xf numFmtId="0" fontId="4" fillId="0" borderId="17" xfId="170" applyFont="1" applyFill="1" applyBorder="1" applyAlignment="1">
      <alignment horizontal="left" wrapText="1"/>
      <protection/>
    </xf>
    <xf numFmtId="0" fontId="4" fillId="0" borderId="17" xfId="0" applyFont="1" applyBorder="1" applyAlignment="1">
      <alignment vertical="center"/>
    </xf>
    <xf numFmtId="0" fontId="5" fillId="0" borderId="17" xfId="170" applyFont="1" applyBorder="1" applyAlignment="1">
      <alignment horizontal="right" vertical="center" wrapText="1"/>
      <protection/>
    </xf>
    <xf numFmtId="0" fontId="0" fillId="0" borderId="17" xfId="0" applyBorder="1" applyAlignment="1">
      <alignment horizontal="right" vertical="center" wrapText="1"/>
    </xf>
    <xf numFmtId="0" fontId="0" fillId="0" borderId="0" xfId="0" applyBorder="1" applyAlignment="1">
      <alignment horizontal="right" vertical="center" wrapText="1"/>
    </xf>
    <xf numFmtId="0" fontId="4" fillId="0" borderId="0" xfId="170" applyFont="1" applyBorder="1" applyAlignment="1">
      <alignment wrapText="1"/>
      <protection/>
    </xf>
    <xf numFmtId="0" fontId="4" fillId="0" borderId="0" xfId="170" applyFont="1" applyBorder="1">
      <alignment/>
      <protection/>
    </xf>
    <xf numFmtId="0" fontId="5" fillId="0" borderId="0" xfId="170" applyFont="1" applyBorder="1" applyAlignment="1">
      <alignment horizontal="center" vertical="top" wrapText="1"/>
      <protection/>
    </xf>
    <xf numFmtId="0" fontId="5" fillId="0" borderId="0" xfId="170" applyFont="1" applyBorder="1" applyAlignment="1">
      <alignment horizontal="center"/>
      <protection/>
    </xf>
    <xf numFmtId="0" fontId="5" fillId="0" borderId="0" xfId="170" applyFont="1" applyBorder="1" applyAlignment="1">
      <alignment wrapText="1"/>
      <protection/>
    </xf>
    <xf numFmtId="0" fontId="5" fillId="0" borderId="0" xfId="170" applyFont="1" applyBorder="1" applyAlignment="1">
      <alignment horizontal="left" vertical="top"/>
      <protection/>
    </xf>
    <xf numFmtId="177" fontId="5" fillId="0" borderId="0" xfId="170" applyNumberFormat="1" applyFont="1" applyBorder="1" applyAlignment="1">
      <alignment vertical="top"/>
      <protection/>
    </xf>
    <xf numFmtId="177" fontId="5" fillId="0" borderId="0" xfId="170" applyNumberFormat="1" applyFont="1" applyBorder="1" applyAlignment="1" quotePrefix="1">
      <alignment horizontal="right" vertical="top"/>
      <protection/>
    </xf>
    <xf numFmtId="180" fontId="5" fillId="0" borderId="0" xfId="170" applyNumberFormat="1" applyFont="1" applyBorder="1" applyAlignment="1" quotePrefix="1">
      <alignment horizontal="right" vertical="top"/>
      <protection/>
    </xf>
    <xf numFmtId="0" fontId="0" fillId="0" borderId="0" xfId="0" applyAlignment="1">
      <alignment vertical="top"/>
    </xf>
    <xf numFmtId="0" fontId="4" fillId="0" borderId="0" xfId="170" applyFont="1" applyFill="1" applyBorder="1" applyAlignment="1">
      <alignment wrapText="1"/>
      <protection/>
    </xf>
    <xf numFmtId="0" fontId="4" fillId="0" borderId="21" xfId="170" applyFont="1" applyFill="1" applyBorder="1" applyAlignment="1">
      <alignment horizontal="left" vertical="top"/>
      <protection/>
    </xf>
    <xf numFmtId="177" fontId="4" fillId="0" borderId="31" xfId="170" applyNumberFormat="1" applyFont="1" applyFill="1" applyBorder="1" applyAlignment="1">
      <alignment vertical="top"/>
      <protection/>
    </xf>
    <xf numFmtId="177" fontId="5" fillId="0" borderId="31" xfId="167" applyNumberFormat="1" applyFont="1" applyFill="1" applyBorder="1" applyAlignment="1" applyProtection="1">
      <alignment vertical="top"/>
      <protection/>
    </xf>
    <xf numFmtId="177" fontId="4" fillId="0" borderId="31" xfId="170" applyNumberFormat="1" applyFont="1" applyFill="1" applyBorder="1" applyAlignment="1" quotePrefix="1">
      <alignment horizontal="right" vertical="top"/>
      <protection/>
    </xf>
    <xf numFmtId="177" fontId="4" fillId="0" borderId="20" xfId="170" applyNumberFormat="1" applyFont="1" applyFill="1" applyBorder="1" applyAlignment="1" quotePrefix="1">
      <alignment horizontal="right" vertical="top"/>
      <protection/>
    </xf>
    <xf numFmtId="177" fontId="4" fillId="0" borderId="26" xfId="170" applyNumberFormat="1" applyFont="1" applyFill="1" applyBorder="1" applyAlignment="1" quotePrefix="1">
      <alignment horizontal="right" vertical="top"/>
      <protection/>
    </xf>
    <xf numFmtId="180" fontId="4" fillId="0" borderId="0" xfId="170" applyNumberFormat="1" applyFont="1" applyFill="1" applyBorder="1" applyAlignment="1" quotePrefix="1">
      <alignment horizontal="right" vertical="top"/>
      <protection/>
    </xf>
    <xf numFmtId="0" fontId="5" fillId="0" borderId="0" xfId="170" applyFont="1" applyFill="1" applyBorder="1" applyAlignment="1">
      <alignment wrapText="1"/>
      <protection/>
    </xf>
    <xf numFmtId="0" fontId="5" fillId="0" borderId="26" xfId="170" applyFont="1" applyFill="1" applyBorder="1" applyAlignment="1">
      <alignment horizontal="left" vertical="top"/>
      <protection/>
    </xf>
    <xf numFmtId="177" fontId="5" fillId="0" borderId="0" xfId="167" applyNumberFormat="1" applyFont="1" applyFill="1" applyBorder="1" applyAlignment="1" applyProtection="1">
      <alignment vertical="top"/>
      <protection/>
    </xf>
    <xf numFmtId="177" fontId="5" fillId="0" borderId="0" xfId="170" applyNumberFormat="1" applyFont="1" applyFill="1" applyBorder="1" applyAlignment="1" quotePrefix="1">
      <alignment horizontal="right" vertical="top"/>
      <protection/>
    </xf>
    <xf numFmtId="177" fontId="5" fillId="0" borderId="22" xfId="170" applyNumberFormat="1" applyFont="1" applyFill="1" applyBorder="1" applyAlignment="1" quotePrefix="1">
      <alignment horizontal="right" vertical="top"/>
      <protection/>
    </xf>
    <xf numFmtId="177" fontId="5" fillId="0" borderId="26" xfId="170" applyNumberFormat="1" applyFont="1" applyFill="1" applyBorder="1" applyAlignment="1" quotePrefix="1">
      <alignment horizontal="right" vertical="top"/>
      <protection/>
    </xf>
    <xf numFmtId="180" fontId="5" fillId="0" borderId="0" xfId="170" applyNumberFormat="1" applyFont="1" applyFill="1" applyBorder="1" applyAlignment="1" quotePrefix="1">
      <alignment horizontal="right" vertical="top"/>
      <protection/>
    </xf>
    <xf numFmtId="0" fontId="4" fillId="0" borderId="26" xfId="170" applyFont="1" applyFill="1" applyBorder="1" applyAlignment="1">
      <alignment horizontal="left" vertical="top"/>
      <protection/>
    </xf>
    <xf numFmtId="177" fontId="4" fillId="0" borderId="0" xfId="167" applyNumberFormat="1" applyFont="1" applyFill="1" applyBorder="1" applyAlignment="1" applyProtection="1">
      <alignment vertical="top"/>
      <protection/>
    </xf>
    <xf numFmtId="177" fontId="4" fillId="0" borderId="0" xfId="170" applyNumberFormat="1" applyFont="1" applyFill="1" applyBorder="1" applyAlignment="1">
      <alignment vertical="top"/>
      <protection/>
    </xf>
    <xf numFmtId="177" fontId="4" fillId="0" borderId="22" xfId="170" applyNumberFormat="1" applyFont="1" applyFill="1" applyBorder="1" applyAlignment="1" quotePrefix="1">
      <alignment horizontal="right" vertical="top"/>
      <protection/>
    </xf>
    <xf numFmtId="0" fontId="4" fillId="0" borderId="26" xfId="170" applyFont="1" applyFill="1" applyBorder="1" applyAlignment="1">
      <alignment horizontal="left" vertical="top" wrapText="1"/>
      <protection/>
    </xf>
    <xf numFmtId="0" fontId="4" fillId="0" borderId="19" xfId="170" applyFont="1" applyFill="1" applyBorder="1" applyAlignment="1">
      <alignment horizontal="left" vertical="top"/>
      <protection/>
    </xf>
    <xf numFmtId="177" fontId="4" fillId="0" borderId="17" xfId="167" applyNumberFormat="1" applyFont="1" applyFill="1" applyBorder="1" applyAlignment="1" applyProtection="1">
      <alignment vertical="top"/>
      <protection/>
    </xf>
    <xf numFmtId="177" fontId="4" fillId="0" borderId="17" xfId="170" applyNumberFormat="1" applyFont="1" applyFill="1" applyBorder="1" applyAlignment="1">
      <alignment horizontal="right" vertical="top"/>
      <protection/>
    </xf>
    <xf numFmtId="177" fontId="4" fillId="0" borderId="18" xfId="170" applyNumberFormat="1" applyFont="1" applyFill="1" applyBorder="1" applyAlignment="1">
      <alignment horizontal="right" vertical="top"/>
      <protection/>
    </xf>
    <xf numFmtId="177" fontId="4" fillId="0" borderId="26" xfId="170" applyNumberFormat="1" applyFont="1" applyFill="1" applyBorder="1" applyAlignment="1">
      <alignment horizontal="right" vertical="top"/>
      <protection/>
    </xf>
    <xf numFmtId="181" fontId="4" fillId="0" borderId="0" xfId="170" applyNumberFormat="1" applyFont="1" applyFill="1" applyBorder="1" applyAlignment="1">
      <alignment horizontal="right" vertical="top"/>
      <protection/>
    </xf>
    <xf numFmtId="0" fontId="5" fillId="0" borderId="0" xfId="170" applyFont="1" applyFill="1" applyBorder="1" applyAlignment="1">
      <alignment vertical="top"/>
      <protection/>
    </xf>
    <xf numFmtId="177" fontId="5" fillId="0" borderId="0" xfId="170" applyNumberFormat="1" applyFont="1" applyFill="1" applyBorder="1" applyAlignment="1">
      <alignment vertical="top"/>
      <protection/>
    </xf>
    <xf numFmtId="0" fontId="10" fillId="0" borderId="0" xfId="170" applyFont="1" applyFill="1" applyBorder="1" applyAlignment="1">
      <alignment wrapText="1"/>
      <protection/>
    </xf>
    <xf numFmtId="0" fontId="4" fillId="0" borderId="0" xfId="170" applyFont="1" applyFill="1" applyBorder="1" applyAlignment="1">
      <alignment horizontal="left" vertical="top"/>
      <protection/>
    </xf>
    <xf numFmtId="177" fontId="4" fillId="0" borderId="0" xfId="170" applyNumberFormat="1" applyFont="1" applyFill="1" applyBorder="1" applyAlignment="1" quotePrefix="1">
      <alignment horizontal="right" vertical="top"/>
      <protection/>
    </xf>
    <xf numFmtId="177" fontId="4" fillId="0" borderId="0" xfId="170" applyNumberFormat="1" applyFont="1" applyFill="1" applyBorder="1" applyAlignment="1">
      <alignment horizontal="right" vertical="top"/>
      <protection/>
    </xf>
    <xf numFmtId="0" fontId="4" fillId="0" borderId="0" xfId="170" applyFont="1" applyFill="1" applyBorder="1" applyAlignment="1">
      <alignment horizontal="left" vertical="top" wrapText="1"/>
      <protection/>
    </xf>
    <xf numFmtId="0" fontId="5" fillId="0" borderId="31" xfId="170" applyFont="1" applyFill="1" applyBorder="1" applyAlignment="1">
      <alignment wrapText="1"/>
      <protection/>
    </xf>
    <xf numFmtId="0" fontId="5" fillId="0" borderId="31" xfId="170" applyFont="1" applyFill="1" applyBorder="1" applyAlignment="1">
      <alignment horizontal="left" vertical="top"/>
      <protection/>
    </xf>
    <xf numFmtId="177" fontId="5" fillId="0" borderId="31" xfId="170" applyNumberFormat="1" applyFont="1" applyFill="1" applyBorder="1" applyAlignment="1">
      <alignment vertical="top"/>
      <protection/>
    </xf>
    <xf numFmtId="177" fontId="5" fillId="0" borderId="31" xfId="170" applyNumberFormat="1" applyFont="1" applyFill="1" applyBorder="1" applyAlignment="1" quotePrefix="1">
      <alignment horizontal="right" vertical="top"/>
      <protection/>
    </xf>
    <xf numFmtId="0" fontId="5" fillId="0" borderId="32" xfId="170" applyFont="1" applyFill="1" applyBorder="1" applyAlignment="1">
      <alignment wrapText="1"/>
      <protection/>
    </xf>
    <xf numFmtId="0" fontId="5" fillId="0" borderId="32" xfId="170" applyFont="1" applyFill="1" applyBorder="1" applyAlignment="1">
      <alignment horizontal="left" vertical="top"/>
      <protection/>
    </xf>
    <xf numFmtId="177" fontId="5" fillId="0" borderId="32" xfId="170" applyNumberFormat="1" applyFont="1" applyFill="1" applyBorder="1" applyAlignment="1">
      <alignment vertical="top"/>
      <protection/>
    </xf>
    <xf numFmtId="177" fontId="5" fillId="0" borderId="32" xfId="170" applyNumberFormat="1" applyFont="1" applyFill="1" applyBorder="1" applyAlignment="1" quotePrefix="1">
      <alignment horizontal="right" vertical="top"/>
      <protection/>
    </xf>
    <xf numFmtId="180" fontId="5" fillId="0" borderId="0" xfId="170" applyNumberFormat="1" applyFont="1" applyFill="1" applyBorder="1" applyAlignment="1">
      <alignment vertical="top"/>
      <protection/>
    </xf>
    <xf numFmtId="0" fontId="5" fillId="0" borderId="0" xfId="170" applyFont="1" applyFill="1" applyBorder="1" applyAlignment="1">
      <alignment horizontal="left"/>
      <protection/>
    </xf>
    <xf numFmtId="177" fontId="5" fillId="0" borderId="0" xfId="170" applyNumberFormat="1" applyFont="1" applyFill="1" applyBorder="1">
      <alignment/>
      <protection/>
    </xf>
    <xf numFmtId="177" fontId="5" fillId="0" borderId="0" xfId="170" applyNumberFormat="1" applyFont="1" applyFill="1" applyBorder="1" applyAlignment="1" quotePrefix="1">
      <alignment horizontal="right"/>
      <protection/>
    </xf>
    <xf numFmtId="180" fontId="5" fillId="0" borderId="0" xfId="170" applyNumberFormat="1" applyFont="1" applyFill="1" applyBorder="1">
      <alignment/>
      <protection/>
    </xf>
    <xf numFmtId="0" fontId="5" fillId="0" borderId="0" xfId="170" applyFont="1" applyFill="1" applyBorder="1" applyAlignment="1">
      <alignment horizontal="left" vertical="top" wrapText="1"/>
      <protection/>
    </xf>
    <xf numFmtId="0" fontId="5" fillId="0" borderId="0" xfId="170" applyFont="1" applyFill="1" applyBorder="1" applyAlignment="1">
      <alignment horizontal="left" vertical="top"/>
      <protection/>
    </xf>
    <xf numFmtId="177" fontId="4" fillId="0" borderId="21" xfId="170" applyNumberFormat="1" applyFont="1" applyFill="1" applyBorder="1" applyAlignment="1">
      <alignment vertical="top"/>
      <protection/>
    </xf>
    <xf numFmtId="177" fontId="4" fillId="0" borderId="20" xfId="167" applyNumberFormat="1" applyFont="1" applyFill="1" applyBorder="1" applyAlignment="1" applyProtection="1">
      <alignment vertical="top"/>
      <protection/>
    </xf>
    <xf numFmtId="177" fontId="4" fillId="0" borderId="26" xfId="170" applyNumberFormat="1" applyFont="1" applyFill="1" applyBorder="1" applyAlignment="1">
      <alignment vertical="top"/>
      <protection/>
    </xf>
    <xf numFmtId="177" fontId="4" fillId="0" borderId="22" xfId="167" applyNumberFormat="1" applyFont="1" applyFill="1" applyBorder="1" applyAlignment="1" applyProtection="1">
      <alignment vertical="top"/>
      <protection/>
    </xf>
    <xf numFmtId="177" fontId="4" fillId="0" borderId="19" xfId="170" applyNumberFormat="1" applyFont="1" applyFill="1" applyBorder="1" applyAlignment="1">
      <alignment vertical="top"/>
      <protection/>
    </xf>
    <xf numFmtId="177" fontId="4" fillId="0" borderId="17" xfId="170" applyNumberFormat="1" applyFont="1" applyFill="1" applyBorder="1" applyAlignment="1">
      <alignment vertical="top"/>
      <protection/>
    </xf>
    <xf numFmtId="177" fontId="4" fillId="0" borderId="18" xfId="167" applyNumberFormat="1" applyFont="1" applyFill="1" applyBorder="1" applyAlignment="1" applyProtection="1">
      <alignment vertical="top"/>
      <protection/>
    </xf>
    <xf numFmtId="182" fontId="4" fillId="0" borderId="0" xfId="170" applyNumberFormat="1" applyFont="1" applyFill="1" applyBorder="1" applyAlignment="1">
      <alignment vertical="top"/>
      <protection/>
    </xf>
    <xf numFmtId="0" fontId="5" fillId="0" borderId="0" xfId="170" applyFont="1" applyFill="1" applyBorder="1" applyAlignment="1">
      <alignment horizontal="left" wrapText="1"/>
      <protection/>
    </xf>
    <xf numFmtId="0" fontId="5" fillId="0" borderId="32" xfId="170" applyFont="1" applyFill="1" applyBorder="1" applyAlignment="1">
      <alignment horizontal="left" vertical="center" wrapText="1"/>
      <protection/>
    </xf>
    <xf numFmtId="0" fontId="5" fillId="0" borderId="32" xfId="170" applyFont="1" applyFill="1" applyBorder="1" applyAlignment="1">
      <alignment horizontal="left" vertical="center"/>
      <protection/>
    </xf>
    <xf numFmtId="177" fontId="5" fillId="0" borderId="32" xfId="170" applyNumberFormat="1" applyFont="1" applyFill="1" applyBorder="1" applyAlignment="1">
      <alignment vertical="center"/>
      <protection/>
    </xf>
    <xf numFmtId="182" fontId="5" fillId="0" borderId="0" xfId="170" applyNumberFormat="1" applyFont="1" applyFill="1" applyBorder="1" applyAlignment="1">
      <alignment vertical="center"/>
      <protection/>
    </xf>
    <xf numFmtId="0" fontId="0" fillId="0" borderId="0" xfId="0" applyFill="1" applyAlignment="1">
      <alignment/>
    </xf>
    <xf numFmtId="177" fontId="0" fillId="0" borderId="0" xfId="0" applyNumberFormat="1" applyFill="1" applyAlignment="1">
      <alignment/>
    </xf>
    <xf numFmtId="0" fontId="4" fillId="0" borderId="0" xfId="153" applyFont="1" applyAlignment="1">
      <alignment vertical="top"/>
      <protection/>
    </xf>
    <xf numFmtId="0" fontId="4" fillId="0" borderId="0" xfId="153" applyFont="1" applyFill="1" applyAlignment="1">
      <alignment vertical="top"/>
      <protection/>
    </xf>
    <xf numFmtId="0" fontId="4" fillId="0" borderId="0" xfId="153" applyFont="1" applyBorder="1" applyAlignment="1">
      <alignment vertical="top"/>
      <protection/>
    </xf>
    <xf numFmtId="0" fontId="4" fillId="42" borderId="0" xfId="153" applyFont="1" applyFill="1" applyAlignment="1">
      <alignment vertical="top"/>
      <protection/>
    </xf>
    <xf numFmtId="49" fontId="8" fillId="0" borderId="0" xfId="167" applyNumberFormat="1" applyFont="1" applyFill="1" applyBorder="1" applyAlignment="1" applyProtection="1">
      <alignment horizontal="left" vertical="top" wrapText="1"/>
      <protection/>
    </xf>
    <xf numFmtId="0" fontId="8" fillId="43" borderId="0" xfId="153" applyFont="1" applyFill="1" applyAlignment="1">
      <alignment vertical="top"/>
      <protection/>
    </xf>
    <xf numFmtId="0" fontId="4" fillId="43" borderId="0" xfId="153" applyFont="1" applyFill="1" applyAlignment="1">
      <alignment vertical="top"/>
      <protection/>
    </xf>
    <xf numFmtId="49" fontId="5" fillId="0" borderId="14" xfId="167" applyNumberFormat="1" applyFont="1" applyFill="1" applyBorder="1" applyAlignment="1" applyProtection="1">
      <alignment horizontal="left" vertical="center" wrapText="1"/>
      <protection/>
    </xf>
    <xf numFmtId="49" fontId="4" fillId="44" borderId="40" xfId="153" applyNumberFormat="1" applyFont="1" applyFill="1" applyBorder="1" applyAlignment="1" applyProtection="1">
      <alignment horizontal="centerContinuous" vertical="center"/>
      <protection/>
    </xf>
    <xf numFmtId="0" fontId="4" fillId="0" borderId="0" xfId="153" applyFont="1" applyBorder="1" applyAlignment="1">
      <alignment vertical="center"/>
      <protection/>
    </xf>
    <xf numFmtId="0" fontId="4" fillId="0" borderId="0" xfId="153" applyFont="1" applyAlignment="1">
      <alignment vertical="center"/>
      <protection/>
    </xf>
    <xf numFmtId="49" fontId="5" fillId="0" borderId="48" xfId="167" applyNumberFormat="1" applyFont="1" applyFill="1" applyBorder="1" applyAlignment="1" applyProtection="1">
      <alignment horizontal="centerContinuous" vertical="center"/>
      <protection/>
    </xf>
    <xf numFmtId="49" fontId="4" fillId="0" borderId="48" xfId="153" applyNumberFormat="1" applyFont="1" applyBorder="1" applyAlignment="1" applyProtection="1">
      <alignment horizontal="centerContinuous" vertical="center"/>
      <protection/>
    </xf>
    <xf numFmtId="49" fontId="4" fillId="42" borderId="48" xfId="153" applyNumberFormat="1" applyFont="1" applyFill="1" applyBorder="1" applyAlignment="1" applyProtection="1">
      <alignment horizontal="centerContinuous" vertical="center"/>
      <protection/>
    </xf>
    <xf numFmtId="49" fontId="5" fillId="0" borderId="0" xfId="167" applyNumberFormat="1" applyFont="1" applyFill="1" applyBorder="1" applyAlignment="1" applyProtection="1">
      <alignment horizontal="left" vertical="center" wrapText="1"/>
      <protection/>
    </xf>
    <xf numFmtId="49" fontId="5" fillId="0" borderId="31" xfId="167" applyNumberFormat="1" applyFont="1" applyFill="1" applyBorder="1" applyAlignment="1" applyProtection="1">
      <alignment horizontal="right" vertical="center"/>
      <protection/>
    </xf>
    <xf numFmtId="49" fontId="5" fillId="0" borderId="21" xfId="167" applyNumberFormat="1" applyFont="1" applyFill="1" applyBorder="1" applyAlignment="1" applyProtection="1">
      <alignment horizontal="centerContinuous" vertical="center"/>
      <protection/>
    </xf>
    <xf numFmtId="49" fontId="4" fillId="0" borderId="31" xfId="153" applyNumberFormat="1" applyFont="1" applyBorder="1" applyAlignment="1" applyProtection="1">
      <alignment horizontal="centerContinuous" vertical="center"/>
      <protection/>
    </xf>
    <xf numFmtId="49" fontId="4" fillId="0" borderId="21" xfId="153" applyNumberFormat="1" applyFont="1" applyFill="1" applyBorder="1" applyAlignment="1" applyProtection="1">
      <alignment horizontal="centerContinuous" vertical="center"/>
      <protection/>
    </xf>
    <xf numFmtId="49" fontId="4" fillId="0" borderId="31" xfId="153" applyNumberFormat="1" applyFont="1" applyFill="1" applyBorder="1" applyAlignment="1" applyProtection="1">
      <alignment horizontal="centerContinuous" vertical="center"/>
      <protection/>
    </xf>
    <xf numFmtId="49" fontId="5" fillId="0" borderId="20" xfId="167" applyNumberFormat="1" applyFont="1" applyFill="1" applyBorder="1" applyAlignment="1" applyProtection="1">
      <alignment horizontal="centerContinuous" vertical="center"/>
      <protection/>
    </xf>
    <xf numFmtId="49" fontId="4" fillId="0" borderId="31" xfId="167" applyNumberFormat="1" applyFont="1" applyFill="1" applyBorder="1" applyAlignment="1" applyProtection="1">
      <alignment vertical="center"/>
      <protection/>
    </xf>
    <xf numFmtId="49" fontId="4" fillId="44" borderId="24" xfId="153" applyNumberFormat="1" applyFont="1" applyFill="1" applyBorder="1" applyAlignment="1" applyProtection="1">
      <alignment horizontal="centerContinuous" vertical="center"/>
      <protection/>
    </xf>
    <xf numFmtId="49" fontId="5" fillId="0" borderId="49" xfId="167" applyNumberFormat="1" applyFont="1" applyFill="1" applyBorder="1" applyAlignment="1" applyProtection="1">
      <alignment horizontal="centerContinuous" vertical="center"/>
      <protection/>
    </xf>
    <xf numFmtId="49" fontId="4" fillId="0" borderId="50" xfId="153" applyNumberFormat="1" applyFont="1" applyBorder="1" applyAlignment="1" applyProtection="1">
      <alignment horizontal="centerContinuous" vertical="center"/>
      <protection/>
    </xf>
    <xf numFmtId="49" fontId="5" fillId="0" borderId="51" xfId="167" applyNumberFormat="1" applyFont="1" applyFill="1" applyBorder="1" applyAlignment="1" applyProtection="1">
      <alignment horizontal="centerContinuous" vertical="center"/>
      <protection/>
    </xf>
    <xf numFmtId="49" fontId="4" fillId="42" borderId="50" xfId="153" applyNumberFormat="1" applyFont="1" applyFill="1" applyBorder="1" applyAlignment="1" applyProtection="1">
      <alignment horizontal="centerContinuous" vertical="center"/>
      <protection/>
    </xf>
    <xf numFmtId="49" fontId="5" fillId="0" borderId="0" xfId="167" applyNumberFormat="1" applyFont="1" applyFill="1" applyBorder="1" applyAlignment="1" applyProtection="1">
      <alignment horizontal="right" vertical="center"/>
      <protection/>
    </xf>
    <xf numFmtId="49" fontId="5" fillId="0" borderId="21" xfId="167" applyNumberFormat="1" applyFont="1" applyFill="1" applyBorder="1" applyAlignment="1" applyProtection="1">
      <alignment horizontal="right" vertical="center"/>
      <protection/>
    </xf>
    <xf numFmtId="49" fontId="5" fillId="0" borderId="23" xfId="167" applyNumberFormat="1" applyFont="1" applyFill="1" applyBorder="1" applyAlignment="1" applyProtection="1">
      <alignment horizontal="right" vertical="center"/>
      <protection/>
    </xf>
    <xf numFmtId="49" fontId="5" fillId="44" borderId="24" xfId="167" applyNumberFormat="1" applyFont="1" applyFill="1" applyBorder="1" applyAlignment="1" applyProtection="1">
      <alignment horizontal="right" vertical="center"/>
      <protection/>
    </xf>
    <xf numFmtId="49" fontId="5" fillId="42" borderId="31" xfId="167" applyNumberFormat="1" applyFont="1" applyFill="1" applyBorder="1" applyAlignment="1" applyProtection="1">
      <alignment horizontal="right" vertical="center"/>
      <protection/>
    </xf>
    <xf numFmtId="49" fontId="5" fillId="0" borderId="26" xfId="167" applyNumberFormat="1" applyFont="1" applyFill="1" applyBorder="1" applyAlignment="1" applyProtection="1">
      <alignment horizontal="right" vertical="center"/>
      <protection/>
    </xf>
    <xf numFmtId="49" fontId="5" fillId="0" borderId="27" xfId="167" applyNumberFormat="1" applyFont="1" applyFill="1" applyBorder="1" applyAlignment="1" applyProtection="1">
      <alignment horizontal="right" vertical="center"/>
      <protection/>
    </xf>
    <xf numFmtId="49" fontId="5" fillId="42" borderId="0" xfId="167" applyNumberFormat="1" applyFont="1" applyFill="1" applyBorder="1" applyAlignment="1" applyProtection="1">
      <alignment horizontal="right" vertical="center"/>
      <protection/>
    </xf>
    <xf numFmtId="49" fontId="4" fillId="0" borderId="17" xfId="167" applyNumberFormat="1" applyFont="1" applyFill="1" applyBorder="1" applyAlignment="1" applyProtection="1">
      <alignment horizontal="left" vertical="center" wrapText="1"/>
      <protection/>
    </xf>
    <xf numFmtId="49" fontId="5" fillId="0" borderId="17" xfId="167" applyNumberFormat="1" applyFont="1" applyFill="1" applyBorder="1" applyAlignment="1" applyProtection="1">
      <alignment horizontal="right" vertical="center"/>
      <protection/>
    </xf>
    <xf numFmtId="49" fontId="5" fillId="0" borderId="19" xfId="167" applyNumberFormat="1" applyFont="1" applyFill="1" applyBorder="1" applyAlignment="1" applyProtection="1">
      <alignment horizontal="right" vertical="center"/>
      <protection/>
    </xf>
    <xf numFmtId="49" fontId="5" fillId="0" borderId="28" xfId="167" applyNumberFormat="1" applyFont="1" applyFill="1" applyBorder="1" applyAlignment="1" applyProtection="1">
      <alignment horizontal="right" vertical="center"/>
      <protection/>
    </xf>
    <xf numFmtId="49" fontId="5" fillId="44" borderId="52" xfId="167" applyNumberFormat="1" applyFont="1" applyFill="1" applyBorder="1" applyAlignment="1" applyProtection="1">
      <alignment horizontal="right" vertical="center"/>
      <protection/>
    </xf>
    <xf numFmtId="49" fontId="5" fillId="42" borderId="17" xfId="167" applyNumberFormat="1" applyFont="1" applyFill="1" applyBorder="1" applyAlignment="1" applyProtection="1">
      <alignment horizontal="right" vertical="center"/>
      <protection/>
    </xf>
    <xf numFmtId="167" fontId="4" fillId="0" borderId="0" xfId="175" applyNumberFormat="1" applyFont="1" applyFill="1" applyBorder="1" applyAlignment="1" applyProtection="1">
      <alignment horizontal="left" vertical="top" wrapText="1"/>
      <protection/>
    </xf>
    <xf numFmtId="168" fontId="4" fillId="0" borderId="0" xfId="173" applyNumberFormat="1" applyFont="1" applyBorder="1" applyAlignment="1" applyProtection="1">
      <alignment horizontal="right" vertical="top"/>
      <protection/>
    </xf>
    <xf numFmtId="168" fontId="4" fillId="0" borderId="26" xfId="153" applyNumberFormat="1" applyFont="1" applyBorder="1" applyAlignment="1">
      <alignment vertical="top"/>
      <protection/>
    </xf>
    <xf numFmtId="168" fontId="4" fillId="0" borderId="0" xfId="153" applyNumberFormat="1" applyFont="1" applyBorder="1" applyAlignment="1">
      <alignment vertical="top"/>
      <protection/>
    </xf>
    <xf numFmtId="168" fontId="4" fillId="0" borderId="0" xfId="153" applyNumberFormat="1" applyFont="1" applyFill="1" applyBorder="1" applyAlignment="1">
      <alignment vertical="top"/>
      <protection/>
    </xf>
    <xf numFmtId="168" fontId="4" fillId="0" borderId="27" xfId="153" applyNumberFormat="1" applyFont="1" applyBorder="1" applyAlignment="1">
      <alignment vertical="top"/>
      <protection/>
    </xf>
    <xf numFmtId="168" fontId="4" fillId="0" borderId="0" xfId="153" applyNumberFormat="1" applyFont="1" applyAlignment="1">
      <alignment vertical="top"/>
      <protection/>
    </xf>
    <xf numFmtId="168" fontId="4" fillId="44" borderId="24" xfId="153" applyNumberFormat="1" applyFont="1" applyFill="1" applyBorder="1" applyAlignment="1">
      <alignment vertical="top"/>
      <protection/>
    </xf>
    <xf numFmtId="38" fontId="4" fillId="0" borderId="22" xfId="153" applyNumberFormat="1" applyFont="1" applyBorder="1" applyAlignment="1">
      <alignment vertical="top"/>
      <protection/>
    </xf>
    <xf numFmtId="38" fontId="4" fillId="0" borderId="27" xfId="153" applyNumberFormat="1" applyFont="1" applyBorder="1" applyAlignment="1">
      <alignment vertical="top"/>
      <protection/>
    </xf>
    <xf numFmtId="38" fontId="4" fillId="0" borderId="0" xfId="153" applyNumberFormat="1" applyFont="1" applyAlignment="1">
      <alignment vertical="top"/>
      <protection/>
    </xf>
    <xf numFmtId="38" fontId="4" fillId="0" borderId="26" xfId="153" applyNumberFormat="1" applyFont="1" applyBorder="1" applyAlignment="1">
      <alignment vertical="top"/>
      <protection/>
    </xf>
    <xf numFmtId="38" fontId="4" fillId="42" borderId="27" xfId="153" applyNumberFormat="1" applyFont="1" applyFill="1" applyBorder="1" applyAlignment="1">
      <alignment vertical="top"/>
      <protection/>
    </xf>
    <xf numFmtId="0" fontId="4" fillId="0" borderId="0" xfId="175" applyFont="1" applyBorder="1" applyAlignment="1">
      <alignment horizontal="left" vertical="top" wrapText="1"/>
      <protection/>
    </xf>
    <xf numFmtId="38" fontId="4" fillId="0" borderId="27" xfId="153" applyNumberFormat="1" applyFont="1" applyFill="1" applyBorder="1" applyAlignment="1">
      <alignment vertical="top"/>
      <protection/>
    </xf>
    <xf numFmtId="0" fontId="4" fillId="0" borderId="32" xfId="153" applyFont="1" applyBorder="1" applyAlignment="1">
      <alignment vertical="top" wrapText="1"/>
      <protection/>
    </xf>
    <xf numFmtId="168" fontId="5" fillId="0" borderId="32" xfId="173" applyNumberFormat="1" applyFont="1" applyBorder="1" applyAlignment="1" applyProtection="1">
      <alignment horizontal="right" vertical="top"/>
      <protection/>
    </xf>
    <xf numFmtId="168" fontId="5" fillId="0" borderId="34" xfId="153" applyNumberFormat="1" applyFont="1" applyBorder="1" applyAlignment="1">
      <alignment vertical="top"/>
      <protection/>
    </xf>
    <xf numFmtId="168" fontId="5" fillId="0" borderId="32" xfId="153" applyNumberFormat="1" applyFont="1" applyBorder="1" applyAlignment="1">
      <alignment vertical="top"/>
      <protection/>
    </xf>
    <xf numFmtId="168" fontId="5" fillId="0" borderId="32" xfId="153" applyNumberFormat="1" applyFont="1" applyFill="1" applyBorder="1" applyAlignment="1" quotePrefix="1">
      <alignment horizontal="right" vertical="top"/>
      <protection/>
    </xf>
    <xf numFmtId="168" fontId="5" fillId="0" borderId="35" xfId="153" applyNumberFormat="1" applyFont="1" applyBorder="1" applyAlignment="1">
      <alignment vertical="top"/>
      <protection/>
    </xf>
    <xf numFmtId="168" fontId="5" fillId="44" borderId="53" xfId="153" applyNumberFormat="1" applyFont="1" applyFill="1" applyBorder="1" applyAlignment="1">
      <alignment vertical="top"/>
      <protection/>
    </xf>
    <xf numFmtId="38" fontId="5" fillId="0" borderId="46" xfId="153" applyNumberFormat="1" applyFont="1" applyBorder="1" applyAlignment="1">
      <alignment vertical="top"/>
      <protection/>
    </xf>
    <xf numFmtId="38" fontId="5" fillId="0" borderId="47" xfId="153" applyNumberFormat="1" applyFont="1" applyBorder="1" applyAlignment="1">
      <alignment vertical="top"/>
      <protection/>
    </xf>
    <xf numFmtId="38" fontId="5" fillId="0" borderId="45" xfId="153" applyNumberFormat="1" applyFont="1" applyBorder="1" applyAlignment="1">
      <alignment vertical="top"/>
      <protection/>
    </xf>
    <xf numFmtId="38" fontId="5" fillId="42" borderId="47" xfId="153" applyNumberFormat="1" applyFont="1" applyFill="1" applyBorder="1" applyAlignment="1">
      <alignment vertical="top"/>
      <protection/>
    </xf>
    <xf numFmtId="0" fontId="4" fillId="0" borderId="14" xfId="153" applyFont="1" applyBorder="1" applyAlignment="1">
      <alignment vertical="top" wrapText="1"/>
      <protection/>
    </xf>
    <xf numFmtId="168" fontId="5" fillId="0" borderId="14" xfId="173" applyNumberFormat="1" applyFont="1" applyBorder="1" applyAlignment="1" applyProtection="1">
      <alignment horizontal="right" vertical="top"/>
      <protection/>
    </xf>
    <xf numFmtId="168" fontId="5" fillId="0" borderId="14" xfId="153" applyNumberFormat="1" applyFont="1" applyBorder="1" applyAlignment="1">
      <alignment vertical="top"/>
      <protection/>
    </xf>
    <xf numFmtId="168" fontId="5" fillId="0" borderId="14" xfId="153" applyNumberFormat="1" applyFont="1" applyFill="1" applyBorder="1" applyAlignment="1">
      <alignment vertical="top"/>
      <protection/>
    </xf>
    <xf numFmtId="168" fontId="5" fillId="0" borderId="14" xfId="153" applyNumberFormat="1" applyFont="1" applyFill="1" applyBorder="1" applyAlignment="1" quotePrefix="1">
      <alignment horizontal="right" vertical="top"/>
      <protection/>
    </xf>
    <xf numFmtId="38" fontId="5" fillId="0" borderId="22" xfId="153" applyNumberFormat="1" applyFont="1" applyBorder="1" applyAlignment="1">
      <alignment vertical="top"/>
      <protection/>
    </xf>
    <xf numFmtId="38" fontId="5" fillId="0" borderId="27" xfId="153" applyNumberFormat="1" applyFont="1" applyBorder="1" applyAlignment="1">
      <alignment vertical="top"/>
      <protection/>
    </xf>
    <xf numFmtId="38" fontId="5" fillId="0" borderId="0" xfId="153" applyNumberFormat="1" applyFont="1" applyBorder="1" applyAlignment="1">
      <alignment vertical="top"/>
      <protection/>
    </xf>
    <xf numFmtId="38" fontId="5" fillId="0" borderId="26" xfId="153" applyNumberFormat="1" applyFont="1" applyBorder="1" applyAlignment="1">
      <alignment vertical="top"/>
      <protection/>
    </xf>
    <xf numFmtId="38" fontId="5" fillId="42" borderId="27" xfId="153" applyNumberFormat="1" applyFont="1" applyFill="1" applyBorder="1" applyAlignment="1">
      <alignment vertical="top"/>
      <protection/>
    </xf>
    <xf numFmtId="0" fontId="4" fillId="0" borderId="0" xfId="153" applyFont="1" applyBorder="1" applyAlignment="1">
      <alignment vertical="top" wrapText="1"/>
      <protection/>
    </xf>
    <xf numFmtId="168" fontId="5" fillId="0" borderId="0" xfId="173" applyNumberFormat="1" applyFont="1" applyBorder="1" applyAlignment="1" applyProtection="1">
      <alignment horizontal="right" vertical="top"/>
      <protection/>
    </xf>
    <xf numFmtId="168" fontId="5" fillId="0" borderId="0" xfId="153" applyNumberFormat="1" applyFont="1" applyBorder="1" applyAlignment="1">
      <alignment vertical="top"/>
      <protection/>
    </xf>
    <xf numFmtId="168" fontId="5" fillId="0" borderId="0" xfId="153" applyNumberFormat="1" applyFont="1" applyFill="1" applyBorder="1" applyAlignment="1">
      <alignment vertical="top"/>
      <protection/>
    </xf>
    <xf numFmtId="168" fontId="5" fillId="0" borderId="0" xfId="153" applyNumberFormat="1" applyFont="1" applyFill="1" applyBorder="1" applyAlignment="1" quotePrefix="1">
      <alignment horizontal="right" vertical="top"/>
      <protection/>
    </xf>
    <xf numFmtId="49" fontId="8" fillId="0" borderId="0" xfId="167" applyNumberFormat="1" applyFont="1" applyFill="1" applyBorder="1" applyAlignment="1" applyProtection="1">
      <alignment horizontal="left" wrapText="1"/>
      <protection/>
    </xf>
    <xf numFmtId="0" fontId="4" fillId="0" borderId="0" xfId="153" applyFont="1" applyBorder="1" applyAlignment="1">
      <alignment/>
      <protection/>
    </xf>
    <xf numFmtId="0" fontId="4" fillId="0" borderId="0" xfId="153" applyFont="1" applyAlignment="1">
      <alignment/>
      <protection/>
    </xf>
    <xf numFmtId="38" fontId="5" fillId="0" borderId="22" xfId="153" applyNumberFormat="1" applyFont="1" applyBorder="1" applyAlignment="1">
      <alignment/>
      <protection/>
    </xf>
    <xf numFmtId="38" fontId="5" fillId="0" borderId="27" xfId="153" applyNumberFormat="1" applyFont="1" applyBorder="1" applyAlignment="1">
      <alignment/>
      <protection/>
    </xf>
    <xf numFmtId="38" fontId="5" fillId="0" borderId="0" xfId="153" applyNumberFormat="1" applyFont="1" applyBorder="1" applyAlignment="1">
      <alignment/>
      <protection/>
    </xf>
    <xf numFmtId="38" fontId="5" fillId="0" borderId="26" xfId="153" applyNumberFormat="1" applyFont="1" applyBorder="1" applyAlignment="1">
      <alignment/>
      <protection/>
    </xf>
    <xf numFmtId="38" fontId="5" fillId="42" borderId="27" xfId="153" applyNumberFormat="1" applyFont="1" applyFill="1" applyBorder="1" applyAlignment="1">
      <alignment/>
      <protection/>
    </xf>
    <xf numFmtId="49" fontId="4" fillId="0" borderId="0" xfId="153" applyNumberFormat="1" applyFont="1" applyFill="1" applyBorder="1" applyAlignment="1" applyProtection="1">
      <alignment horizontal="centerContinuous" vertical="center"/>
      <protection/>
    </xf>
    <xf numFmtId="49" fontId="4" fillId="0" borderId="50" xfId="153" applyNumberFormat="1" applyFont="1" applyFill="1" applyBorder="1" applyAlignment="1" applyProtection="1">
      <alignment horizontal="centerContinuous" vertical="center"/>
      <protection/>
    </xf>
    <xf numFmtId="168" fontId="5" fillId="0" borderId="26" xfId="153" applyNumberFormat="1" applyFont="1" applyBorder="1" applyAlignment="1">
      <alignment vertical="top"/>
      <protection/>
    </xf>
    <xf numFmtId="168" fontId="5" fillId="0" borderId="27" xfId="153" applyNumberFormat="1" applyFont="1" applyBorder="1" applyAlignment="1">
      <alignment vertical="top"/>
      <protection/>
    </xf>
    <xf numFmtId="168" fontId="5" fillId="0" borderId="0" xfId="153" applyNumberFormat="1" applyFont="1" applyAlignment="1">
      <alignment vertical="top"/>
      <protection/>
    </xf>
    <xf numFmtId="38" fontId="5" fillId="0" borderId="0" xfId="153" applyNumberFormat="1" applyFont="1" applyAlignment="1">
      <alignment vertical="top"/>
      <protection/>
    </xf>
    <xf numFmtId="168" fontId="4" fillId="0" borderId="21" xfId="173" applyNumberFormat="1" applyFont="1" applyBorder="1" applyAlignment="1" applyProtection="1">
      <alignment horizontal="right" vertical="top"/>
      <protection/>
    </xf>
    <xf numFmtId="168" fontId="4" fillId="0" borderId="21" xfId="153" applyNumberFormat="1" applyFont="1" applyBorder="1" applyAlignment="1">
      <alignment vertical="top"/>
      <protection/>
    </xf>
    <xf numFmtId="168" fontId="4" fillId="0" borderId="31" xfId="153" applyNumberFormat="1" applyFont="1" applyBorder="1" applyAlignment="1">
      <alignment vertical="top"/>
      <protection/>
    </xf>
    <xf numFmtId="168" fontId="4" fillId="0" borderId="31" xfId="153" applyNumberFormat="1" applyFont="1" applyFill="1" applyBorder="1" applyAlignment="1">
      <alignment vertical="top"/>
      <protection/>
    </xf>
    <xf numFmtId="168" fontId="4" fillId="0" borderId="23" xfId="153" applyNumberFormat="1" applyFont="1" applyBorder="1" applyAlignment="1">
      <alignment vertical="top"/>
      <protection/>
    </xf>
    <xf numFmtId="38" fontId="4" fillId="0" borderId="23" xfId="153" applyNumberFormat="1" applyFont="1" applyBorder="1" applyAlignment="1">
      <alignment vertical="top"/>
      <protection/>
    </xf>
    <xf numFmtId="38" fontId="4" fillId="0" borderId="31" xfId="153" applyNumberFormat="1" applyFont="1" applyBorder="1" applyAlignment="1">
      <alignment vertical="top"/>
      <protection/>
    </xf>
    <xf numFmtId="38" fontId="4" fillId="42" borderId="23" xfId="153" applyNumberFormat="1" applyFont="1" applyFill="1" applyBorder="1" applyAlignment="1">
      <alignment vertical="top"/>
      <protection/>
    </xf>
    <xf numFmtId="168" fontId="4" fillId="0" borderId="26" xfId="173" applyNumberFormat="1" applyFont="1" applyBorder="1" applyAlignment="1" applyProtection="1">
      <alignment horizontal="right" vertical="top"/>
      <protection/>
    </xf>
    <xf numFmtId="38" fontId="4" fillId="0" borderId="0" xfId="153" applyNumberFormat="1" applyFont="1" applyBorder="1" applyAlignment="1">
      <alignment vertical="top"/>
      <protection/>
    </xf>
    <xf numFmtId="168" fontId="4" fillId="0" borderId="19" xfId="173" applyNumberFormat="1" applyFont="1" applyBorder="1" applyAlignment="1" applyProtection="1">
      <alignment horizontal="right" vertical="top"/>
      <protection/>
    </xf>
    <xf numFmtId="168" fontId="4" fillId="0" borderId="19" xfId="153" applyNumberFormat="1" applyFont="1" applyBorder="1" applyAlignment="1">
      <alignment vertical="top"/>
      <protection/>
    </xf>
    <xf numFmtId="168" fontId="4" fillId="0" borderId="17" xfId="153" applyNumberFormat="1" applyFont="1" applyBorder="1" applyAlignment="1">
      <alignment vertical="top"/>
      <protection/>
    </xf>
    <xf numFmtId="168" fontId="4" fillId="0" borderId="17" xfId="153" applyNumberFormat="1" applyFont="1" applyFill="1" applyBorder="1" applyAlignment="1">
      <alignment vertical="top"/>
      <protection/>
    </xf>
    <xf numFmtId="168" fontId="4" fillId="0" borderId="28" xfId="153" applyNumberFormat="1" applyFont="1" applyBorder="1" applyAlignment="1">
      <alignment vertical="top"/>
      <protection/>
    </xf>
    <xf numFmtId="38" fontId="4" fillId="0" borderId="28" xfId="153" applyNumberFormat="1" applyFont="1" applyBorder="1" applyAlignment="1">
      <alignment vertical="top"/>
      <protection/>
    </xf>
    <xf numFmtId="38" fontId="4" fillId="0" borderId="17" xfId="153" applyNumberFormat="1" applyFont="1" applyBorder="1" applyAlignment="1">
      <alignment vertical="top"/>
      <protection/>
    </xf>
    <xf numFmtId="38" fontId="4" fillId="42" borderId="28" xfId="153" applyNumberFormat="1" applyFont="1" applyFill="1" applyBorder="1" applyAlignment="1">
      <alignment vertical="top"/>
      <protection/>
    </xf>
    <xf numFmtId="170" fontId="5" fillId="0" borderId="32" xfId="153" applyNumberFormat="1" applyFont="1" applyBorder="1" applyAlignment="1">
      <alignment vertical="top"/>
      <protection/>
    </xf>
    <xf numFmtId="168" fontId="5" fillId="0" borderId="32" xfId="153" applyNumberFormat="1" applyFont="1" applyFill="1" applyBorder="1" applyAlignment="1">
      <alignment vertical="top"/>
      <protection/>
    </xf>
    <xf numFmtId="38" fontId="5" fillId="0" borderId="54" xfId="153" applyNumberFormat="1" applyFont="1" applyBorder="1" applyAlignment="1">
      <alignment vertical="top"/>
      <protection/>
    </xf>
    <xf numFmtId="38" fontId="5" fillId="0" borderId="55" xfId="153" applyNumberFormat="1" applyFont="1" applyBorder="1" applyAlignment="1">
      <alignment vertical="top"/>
      <protection/>
    </xf>
    <xf numFmtId="183" fontId="5" fillId="0" borderId="55" xfId="153" applyNumberFormat="1" applyFont="1" applyBorder="1" applyAlignment="1">
      <alignment vertical="top"/>
      <protection/>
    </xf>
    <xf numFmtId="38" fontId="5" fillId="0" borderId="56" xfId="153" applyNumberFormat="1" applyFont="1" applyBorder="1" applyAlignment="1">
      <alignment vertical="top"/>
      <protection/>
    </xf>
    <xf numFmtId="38" fontId="5" fillId="0" borderId="57" xfId="153" applyNumberFormat="1" applyFont="1" applyBorder="1" applyAlignment="1">
      <alignment vertical="top"/>
      <protection/>
    </xf>
    <xf numFmtId="38" fontId="5" fillId="42" borderId="55" xfId="153" applyNumberFormat="1" applyFont="1" applyFill="1" applyBorder="1" applyAlignment="1">
      <alignment vertical="top"/>
      <protection/>
    </xf>
    <xf numFmtId="0" fontId="4" fillId="0" borderId="0" xfId="167" applyFont="1" applyFill="1" applyBorder="1" applyAlignment="1" applyProtection="1">
      <alignment vertical="top"/>
      <protection/>
    </xf>
    <xf numFmtId="0" fontId="5" fillId="0" borderId="0" xfId="167" applyFont="1" applyFill="1" applyBorder="1" applyAlignment="1" applyProtection="1">
      <alignment vertical="top"/>
      <protection/>
    </xf>
    <xf numFmtId="38" fontId="4" fillId="0" borderId="55" xfId="153" applyNumberFormat="1" applyFont="1" applyBorder="1" applyAlignment="1">
      <alignment vertical="top"/>
      <protection/>
    </xf>
    <xf numFmtId="184" fontId="4" fillId="0" borderId="55" xfId="153" applyNumberFormat="1" applyFont="1" applyBorder="1" applyAlignment="1">
      <alignment vertical="top"/>
      <protection/>
    </xf>
    <xf numFmtId="38" fontId="4" fillId="0" borderId="56" xfId="153" applyNumberFormat="1" applyFont="1" applyBorder="1" applyAlignment="1">
      <alignment vertical="top"/>
      <protection/>
    </xf>
    <xf numFmtId="38" fontId="4" fillId="0" borderId="57" xfId="153" applyNumberFormat="1" applyFont="1" applyBorder="1" applyAlignment="1">
      <alignment vertical="top"/>
      <protection/>
    </xf>
    <xf numFmtId="38" fontId="4" fillId="42" borderId="55" xfId="153" applyNumberFormat="1" applyFont="1" applyFill="1" applyBorder="1" applyAlignment="1">
      <alignment vertical="top"/>
      <protection/>
    </xf>
    <xf numFmtId="0" fontId="11" fillId="0" borderId="0" xfId="167" applyFont="1" applyFill="1" applyBorder="1" applyAlignment="1" applyProtection="1">
      <alignment vertical="top"/>
      <protection/>
    </xf>
    <xf numFmtId="168" fontId="4" fillId="0" borderId="0" xfId="153" applyNumberFormat="1" applyFont="1" applyFill="1" applyAlignment="1">
      <alignment vertical="top"/>
      <protection/>
    </xf>
    <xf numFmtId="0" fontId="4" fillId="0" borderId="0" xfId="153" applyFont="1" applyFill="1" applyBorder="1" applyAlignment="1">
      <alignment vertical="top"/>
      <protection/>
    </xf>
    <xf numFmtId="37" fontId="4" fillId="0" borderId="0" xfId="153" applyNumberFormat="1" applyFont="1" applyAlignment="1">
      <alignment vertical="top"/>
      <protection/>
    </xf>
    <xf numFmtId="49" fontId="5" fillId="0" borderId="14" xfId="167" applyNumberFormat="1" applyFont="1" applyFill="1" applyBorder="1" applyAlignment="1" applyProtection="1">
      <alignment horizontal="centerContinuous" vertical="center"/>
      <protection/>
    </xf>
    <xf numFmtId="49" fontId="4" fillId="0" borderId="14" xfId="153" applyNumberFormat="1" applyFont="1" applyBorder="1" applyAlignment="1" applyProtection="1">
      <alignment horizontal="centerContinuous" vertical="center"/>
      <protection/>
    </xf>
    <xf numFmtId="49" fontId="4" fillId="0" borderId="16" xfId="153" applyNumberFormat="1" applyFont="1" applyFill="1" applyBorder="1" applyAlignment="1" applyProtection="1">
      <alignment horizontal="centerContinuous" vertical="center"/>
      <protection/>
    </xf>
    <xf numFmtId="49" fontId="4" fillId="0" borderId="14" xfId="153" applyNumberFormat="1" applyFont="1" applyFill="1" applyBorder="1" applyAlignment="1" applyProtection="1">
      <alignment horizontal="centerContinuous" vertical="center"/>
      <protection/>
    </xf>
    <xf numFmtId="0" fontId="4" fillId="42" borderId="0" xfId="153" applyFont="1" applyFill="1" applyAlignment="1">
      <alignment vertical="center"/>
      <protection/>
    </xf>
    <xf numFmtId="38" fontId="4" fillId="0" borderId="0" xfId="153" applyNumberFormat="1" applyFont="1" applyAlignment="1">
      <alignment vertical="center"/>
      <protection/>
    </xf>
    <xf numFmtId="49" fontId="5" fillId="0" borderId="0" xfId="167" applyNumberFormat="1" applyFont="1" applyFill="1" applyBorder="1" applyAlignment="1" applyProtection="1">
      <alignment horizontal="right" vertical="top"/>
      <protection/>
    </xf>
    <xf numFmtId="49" fontId="5" fillId="0" borderId="26" xfId="167" applyNumberFormat="1" applyFont="1" applyFill="1" applyBorder="1" applyAlignment="1" applyProtection="1">
      <alignment horizontal="right" vertical="top"/>
      <protection/>
    </xf>
    <xf numFmtId="49" fontId="5" fillId="0" borderId="27" xfId="167" applyNumberFormat="1" applyFont="1" applyFill="1" applyBorder="1" applyAlignment="1" applyProtection="1">
      <alignment horizontal="right" vertical="top"/>
      <protection/>
    </xf>
    <xf numFmtId="168" fontId="4" fillId="0" borderId="0" xfId="153" applyNumberFormat="1" applyFont="1" applyAlignment="1" applyProtection="1">
      <alignment vertical="top"/>
      <protection/>
    </xf>
    <xf numFmtId="168" fontId="5" fillId="0" borderId="32" xfId="153" applyNumberFormat="1" applyFont="1" applyBorder="1" applyAlignment="1" applyProtection="1">
      <alignment vertical="top"/>
      <protection/>
    </xf>
    <xf numFmtId="168" fontId="5" fillId="0" borderId="0" xfId="167" applyNumberFormat="1" applyFont="1" applyFill="1" applyBorder="1" applyAlignment="1" applyProtection="1">
      <alignment vertical="top"/>
      <protection/>
    </xf>
    <xf numFmtId="168" fontId="5" fillId="0" borderId="0" xfId="175" applyNumberFormat="1" applyFont="1" applyBorder="1" applyAlignment="1" applyProtection="1">
      <alignment vertical="top"/>
      <protection/>
    </xf>
    <xf numFmtId="168" fontId="5" fillId="0" borderId="26" xfId="175" applyNumberFormat="1" applyFont="1" applyBorder="1" applyAlignment="1" applyProtection="1">
      <alignment vertical="top"/>
      <protection/>
    </xf>
    <xf numFmtId="168" fontId="5" fillId="0" borderId="27" xfId="175" applyNumberFormat="1" applyFont="1" applyBorder="1" applyAlignment="1" applyProtection="1">
      <alignment vertical="top"/>
      <protection/>
    </xf>
    <xf numFmtId="168" fontId="4" fillId="0" borderId="0" xfId="167" applyNumberFormat="1" applyFont="1" applyFill="1" applyBorder="1" applyAlignment="1" applyProtection="1">
      <alignment vertical="top" wrapText="1"/>
      <protection/>
    </xf>
    <xf numFmtId="168" fontId="4" fillId="0" borderId="26" xfId="167" applyNumberFormat="1" applyFont="1" applyFill="1" applyBorder="1" applyAlignment="1" applyProtection="1">
      <alignment vertical="top" wrapText="1"/>
      <protection/>
    </xf>
    <xf numFmtId="168" fontId="4" fillId="0" borderId="27" xfId="167" applyNumberFormat="1" applyFont="1" applyFill="1" applyBorder="1" applyAlignment="1" applyProtection="1">
      <alignment vertical="top" wrapText="1"/>
      <protection/>
    </xf>
    <xf numFmtId="0" fontId="4" fillId="42" borderId="0" xfId="153" applyFont="1" applyFill="1" applyBorder="1" applyAlignment="1">
      <alignment vertical="top"/>
      <protection/>
    </xf>
    <xf numFmtId="168" fontId="5" fillId="0" borderId="4" xfId="153" applyNumberFormat="1" applyFont="1" applyBorder="1" applyAlignment="1" applyProtection="1">
      <alignment vertical="top"/>
      <protection/>
    </xf>
    <xf numFmtId="168" fontId="4" fillId="0" borderId="0" xfId="175" applyNumberFormat="1" applyFont="1" applyFill="1" applyBorder="1" applyAlignment="1" applyProtection="1">
      <alignment vertical="top"/>
      <protection locked="0"/>
    </xf>
    <xf numFmtId="168" fontId="4" fillId="0" borderId="26" xfId="175" applyNumberFormat="1" applyFont="1" applyFill="1" applyBorder="1" applyAlignment="1" applyProtection="1">
      <alignment vertical="top"/>
      <protection locked="0"/>
    </xf>
    <xf numFmtId="168" fontId="4" fillId="0" borderId="0" xfId="175" applyNumberFormat="1" applyFont="1" applyFill="1" applyBorder="1" applyAlignment="1" applyProtection="1">
      <alignment vertical="top"/>
      <protection/>
    </xf>
    <xf numFmtId="168" fontId="4" fillId="0" borderId="27" xfId="175" applyNumberFormat="1" applyFont="1" applyFill="1" applyBorder="1" applyAlignment="1" applyProtection="1">
      <alignment vertical="top"/>
      <protection/>
    </xf>
    <xf numFmtId="168" fontId="5" fillId="0" borderId="34" xfId="175" applyNumberFormat="1" applyFont="1" applyBorder="1" applyAlignment="1" applyProtection="1">
      <alignment vertical="top"/>
      <protection/>
    </xf>
    <xf numFmtId="168" fontId="5" fillId="0" borderId="32" xfId="175" applyNumberFormat="1" applyFont="1" applyBorder="1" applyAlignment="1" applyProtection="1">
      <alignment vertical="top"/>
      <protection/>
    </xf>
    <xf numFmtId="168" fontId="5" fillId="0" borderId="32" xfId="175" applyNumberFormat="1" applyFont="1" applyFill="1" applyBorder="1" applyAlignment="1" applyProtection="1">
      <alignment vertical="top"/>
      <protection/>
    </xf>
    <xf numFmtId="168" fontId="5" fillId="0" borderId="35" xfId="175" applyNumberFormat="1" applyFont="1" applyBorder="1" applyAlignment="1" applyProtection="1">
      <alignment vertical="top"/>
      <protection/>
    </xf>
    <xf numFmtId="185" fontId="4" fillId="0" borderId="0" xfId="153" applyNumberFormat="1" applyFont="1" applyAlignment="1">
      <alignment vertical="top"/>
      <protection/>
    </xf>
    <xf numFmtId="185" fontId="4" fillId="0" borderId="0" xfId="153" applyNumberFormat="1" applyFont="1" applyBorder="1" applyAlignment="1">
      <alignment vertical="top"/>
      <protection/>
    </xf>
    <xf numFmtId="185" fontId="5" fillId="0" borderId="0" xfId="167" applyNumberFormat="1" applyFont="1" applyFill="1" applyBorder="1" applyAlignment="1" applyProtection="1">
      <alignment horizontal="left" vertical="top" wrapText="1"/>
      <protection/>
    </xf>
    <xf numFmtId="185" fontId="5" fillId="0" borderId="0" xfId="167" applyNumberFormat="1" applyFont="1" applyFill="1" applyBorder="1" applyAlignment="1" applyProtection="1">
      <alignment horizontal="right" vertical="top"/>
      <protection/>
    </xf>
    <xf numFmtId="185" fontId="4" fillId="0" borderId="0" xfId="173" applyNumberFormat="1" applyFont="1" applyBorder="1" applyAlignment="1" applyProtection="1">
      <alignment vertical="top"/>
      <protection/>
    </xf>
    <xf numFmtId="185" fontId="4" fillId="42" borderId="0" xfId="173" applyNumberFormat="1" applyFont="1" applyFill="1" applyBorder="1" applyAlignment="1" applyProtection="1">
      <alignment vertical="top"/>
      <protection/>
    </xf>
    <xf numFmtId="185" fontId="4" fillId="0" borderId="0" xfId="167" applyNumberFormat="1" applyFont="1" applyFill="1" applyBorder="1" applyAlignment="1" applyProtection="1">
      <alignment horizontal="left" vertical="top" wrapText="1"/>
      <protection/>
    </xf>
    <xf numFmtId="185" fontId="5" fillId="0" borderId="0" xfId="173" applyNumberFormat="1" applyFont="1" applyBorder="1" applyAlignment="1" applyProtection="1">
      <alignment vertical="top"/>
      <protection/>
    </xf>
    <xf numFmtId="185" fontId="5" fillId="42" borderId="0" xfId="173" applyNumberFormat="1" applyFont="1" applyFill="1" applyBorder="1" applyAlignment="1" applyProtection="1">
      <alignment vertical="top"/>
      <protection/>
    </xf>
    <xf numFmtId="185" fontId="5" fillId="0" borderId="0" xfId="173" applyNumberFormat="1" applyFont="1" applyBorder="1" applyAlignment="1" applyProtection="1">
      <alignment horizontal="left" vertical="top" wrapText="1"/>
      <protection/>
    </xf>
    <xf numFmtId="185" fontId="5" fillId="0" borderId="0" xfId="173" applyNumberFormat="1" applyFont="1" applyBorder="1" applyAlignment="1" applyProtection="1">
      <alignment horizontal="right" vertical="top"/>
      <protection/>
    </xf>
    <xf numFmtId="185" fontId="4" fillId="0" borderId="0" xfId="173" applyNumberFormat="1" applyFont="1" applyBorder="1" applyAlignment="1" applyProtection="1">
      <alignment horizontal="left" vertical="top" wrapText="1"/>
      <protection/>
    </xf>
    <xf numFmtId="185" fontId="4" fillId="0" borderId="0" xfId="173" applyNumberFormat="1" applyFont="1" applyBorder="1" applyAlignment="1" applyProtection="1">
      <alignment horizontal="right" vertical="top"/>
      <protection/>
    </xf>
    <xf numFmtId="185" fontId="4" fillId="42" borderId="0" xfId="153" applyNumberFormat="1" applyFont="1" applyFill="1" applyBorder="1" applyAlignment="1">
      <alignment vertical="top"/>
      <protection/>
    </xf>
    <xf numFmtId="0" fontId="4" fillId="0" borderId="0" xfId="153" applyFont="1" applyAlignment="1">
      <alignment horizontal="right" vertical="top"/>
      <protection/>
    </xf>
    <xf numFmtId="0" fontId="5" fillId="0" borderId="0" xfId="153" applyFont="1" applyAlignment="1">
      <alignment vertical="top"/>
      <protection/>
    </xf>
    <xf numFmtId="49" fontId="5" fillId="0" borderId="14" xfId="167" applyNumberFormat="1" applyFont="1" applyFill="1" applyBorder="1" applyAlignment="1" applyProtection="1">
      <alignment horizontal="left" vertical="top" wrapText="1"/>
      <protection/>
    </xf>
    <xf numFmtId="49" fontId="5" fillId="0" borderId="14" xfId="167" applyNumberFormat="1" applyFont="1" applyFill="1" applyBorder="1" applyAlignment="1" applyProtection="1">
      <alignment horizontal="centerContinuous" vertical="top"/>
      <protection/>
    </xf>
    <xf numFmtId="49" fontId="4" fillId="0" borderId="14" xfId="153" applyNumberFormat="1" applyFont="1" applyBorder="1" applyAlignment="1" applyProtection="1">
      <alignment horizontal="centerContinuous" vertical="top"/>
      <protection/>
    </xf>
    <xf numFmtId="49" fontId="4" fillId="0" borderId="14" xfId="153" applyNumberFormat="1" applyFont="1" applyFill="1" applyBorder="1" applyAlignment="1" applyProtection="1">
      <alignment horizontal="centerContinuous" vertical="top"/>
      <protection/>
    </xf>
    <xf numFmtId="49" fontId="5" fillId="0" borderId="31" xfId="167" applyNumberFormat="1" applyFont="1" applyFill="1" applyBorder="1" applyAlignment="1" applyProtection="1">
      <alignment horizontal="right" vertical="top"/>
      <protection/>
    </xf>
    <xf numFmtId="49" fontId="5" fillId="0" borderId="21" xfId="167" applyNumberFormat="1" applyFont="1" applyFill="1" applyBorder="1" applyAlignment="1" applyProtection="1">
      <alignment horizontal="centerContinuous" vertical="top"/>
      <protection/>
    </xf>
    <xf numFmtId="49" fontId="4" fillId="0" borderId="31" xfId="153" applyNumberFormat="1" applyFont="1" applyBorder="1" applyAlignment="1" applyProtection="1">
      <alignment horizontal="centerContinuous" vertical="top"/>
      <protection/>
    </xf>
    <xf numFmtId="49" fontId="4" fillId="0" borderId="31" xfId="153" applyNumberFormat="1" applyFont="1" applyFill="1" applyBorder="1" applyAlignment="1" applyProtection="1">
      <alignment horizontal="centerContinuous" vertical="top"/>
      <protection/>
    </xf>
    <xf numFmtId="49" fontId="5" fillId="0" borderId="20" xfId="167" applyNumberFormat="1" applyFont="1" applyFill="1" applyBorder="1" applyAlignment="1" applyProtection="1">
      <alignment horizontal="centerContinuous" vertical="top"/>
      <protection/>
    </xf>
    <xf numFmtId="49" fontId="4" fillId="0" borderId="31" xfId="167" applyNumberFormat="1" applyFont="1" applyFill="1" applyBorder="1" applyAlignment="1" applyProtection="1">
      <alignment vertical="top"/>
      <protection/>
    </xf>
    <xf numFmtId="0" fontId="5" fillId="0" borderId="0" xfId="174" applyFont="1" applyBorder="1" applyAlignment="1" applyProtection="1">
      <alignment horizontal="centerContinuous" vertical="top"/>
      <protection hidden="1"/>
    </xf>
    <xf numFmtId="177" fontId="4" fillId="0" borderId="0" xfId="153" applyNumberFormat="1" applyFont="1" applyAlignment="1">
      <alignment vertical="top"/>
      <protection/>
    </xf>
    <xf numFmtId="49" fontId="5" fillId="0" borderId="21" xfId="167" applyNumberFormat="1" applyFont="1" applyFill="1" applyBorder="1" applyAlignment="1" applyProtection="1">
      <alignment horizontal="right" vertical="top"/>
      <protection/>
    </xf>
    <xf numFmtId="49" fontId="5" fillId="0" borderId="23" xfId="167" applyNumberFormat="1" applyFont="1" applyFill="1" applyBorder="1" applyAlignment="1" applyProtection="1">
      <alignment horizontal="right" vertical="top"/>
      <protection/>
    </xf>
    <xf numFmtId="0" fontId="5" fillId="0" borderId="0" xfId="174" applyFont="1" applyFill="1" applyBorder="1" applyAlignment="1" applyProtection="1">
      <alignment horizontal="centerContinuous" vertical="top"/>
      <protection hidden="1"/>
    </xf>
    <xf numFmtId="0" fontId="5" fillId="0" borderId="0" xfId="174" applyFont="1" applyFill="1" applyBorder="1" applyAlignment="1" applyProtection="1">
      <alignment horizontal="center" vertical="top" wrapText="1"/>
      <protection hidden="1"/>
    </xf>
    <xf numFmtId="49" fontId="4" fillId="0" borderId="17" xfId="167" applyNumberFormat="1" applyFont="1" applyFill="1" applyBorder="1" applyAlignment="1" applyProtection="1">
      <alignment horizontal="left" vertical="top" wrapText="1"/>
      <protection/>
    </xf>
    <xf numFmtId="49" fontId="5" fillId="0" borderId="17" xfId="167" applyNumberFormat="1" applyFont="1" applyFill="1" applyBorder="1" applyAlignment="1" applyProtection="1">
      <alignment horizontal="right" vertical="top"/>
      <protection/>
    </xf>
    <xf numFmtId="49" fontId="5" fillId="0" borderId="19" xfId="167" applyNumberFormat="1" applyFont="1" applyFill="1" applyBorder="1" applyAlignment="1" applyProtection="1">
      <alignment horizontal="right" vertical="top"/>
      <protection/>
    </xf>
    <xf numFmtId="49" fontId="5" fillId="0" borderId="28" xfId="167" applyNumberFormat="1" applyFont="1" applyFill="1" applyBorder="1" applyAlignment="1" applyProtection="1">
      <alignment horizontal="right" vertical="top"/>
      <protection/>
    </xf>
    <xf numFmtId="0" fontId="5" fillId="0" borderId="0" xfId="174" applyFont="1" applyFill="1" applyBorder="1" applyAlignment="1" applyProtection="1">
      <alignment horizontal="center"/>
      <protection hidden="1"/>
    </xf>
    <xf numFmtId="0" fontId="70" fillId="0" borderId="31" xfId="0" applyFont="1" applyFill="1" applyBorder="1" applyAlignment="1">
      <alignment/>
    </xf>
    <xf numFmtId="0" fontId="5" fillId="0" borderId="31" xfId="169" applyFont="1" applyFill="1" applyBorder="1" applyProtection="1">
      <alignment/>
      <protection/>
    </xf>
    <xf numFmtId="177" fontId="5" fillId="0" borderId="20" xfId="173" applyNumberFormat="1" applyFont="1" applyBorder="1" applyAlignment="1" applyProtection="1">
      <alignment horizontal="right" vertical="top"/>
      <protection/>
    </xf>
    <xf numFmtId="177" fontId="5" fillId="0" borderId="21" xfId="153" applyNumberFormat="1" applyFont="1" applyBorder="1" applyAlignment="1">
      <alignment vertical="top"/>
      <protection/>
    </xf>
    <xf numFmtId="177" fontId="5" fillId="0" borderId="31" xfId="153" applyNumberFormat="1" applyFont="1" applyBorder="1" applyAlignment="1">
      <alignment vertical="top"/>
      <protection/>
    </xf>
    <xf numFmtId="177" fontId="5" fillId="0" borderId="31" xfId="153" applyNumberFormat="1" applyFont="1" applyFill="1" applyBorder="1" applyAlignment="1">
      <alignment vertical="top"/>
      <protection/>
    </xf>
    <xf numFmtId="177" fontId="5" fillId="0" borderId="23" xfId="153" applyNumberFormat="1" applyFont="1" applyBorder="1" applyAlignment="1">
      <alignment vertical="top"/>
      <protection/>
    </xf>
    <xf numFmtId="177" fontId="5" fillId="0" borderId="0" xfId="153" applyNumberFormat="1" applyFont="1" applyBorder="1" applyAlignment="1">
      <alignment vertical="top"/>
      <protection/>
    </xf>
    <xf numFmtId="177" fontId="5" fillId="0" borderId="0" xfId="153" applyNumberFormat="1" applyFont="1" applyFill="1" applyBorder="1" applyAlignment="1">
      <alignment vertical="top"/>
      <protection/>
    </xf>
    <xf numFmtId="187" fontId="5" fillId="0" borderId="0" xfId="64" applyNumberFormat="1" applyFont="1" applyFill="1" applyBorder="1" applyAlignment="1" applyProtection="1">
      <alignment/>
      <protection/>
    </xf>
    <xf numFmtId="177" fontId="5" fillId="37" borderId="31" xfId="153" applyNumberFormat="1" applyFont="1" applyFill="1" applyBorder="1" applyAlignment="1">
      <alignment vertical="top"/>
      <protection/>
    </xf>
    <xf numFmtId="0" fontId="70" fillId="0" borderId="0" xfId="0" applyFont="1" applyFill="1" applyBorder="1" applyAlignment="1">
      <alignment/>
    </xf>
    <xf numFmtId="0" fontId="5" fillId="0" borderId="0" xfId="169" applyFont="1" applyFill="1" applyBorder="1" applyProtection="1">
      <alignment/>
      <protection/>
    </xf>
    <xf numFmtId="177" fontId="5" fillId="0" borderId="22" xfId="173" applyNumberFormat="1" applyFont="1" applyBorder="1" applyAlignment="1" applyProtection="1">
      <alignment horizontal="right" vertical="top"/>
      <protection/>
    </xf>
    <xf numFmtId="177" fontId="5" fillId="0" borderId="26" xfId="153" applyNumberFormat="1" applyFont="1" applyBorder="1" applyAlignment="1">
      <alignment vertical="top"/>
      <protection/>
    </xf>
    <xf numFmtId="177" fontId="5" fillId="0" borderId="27" xfId="153" applyNumberFormat="1" applyFont="1" applyBorder="1" applyAlignment="1">
      <alignment vertical="top"/>
      <protection/>
    </xf>
    <xf numFmtId="177" fontId="5" fillId="37" borderId="0" xfId="153" applyNumberFormat="1" applyFont="1" applyFill="1" applyBorder="1" applyAlignment="1">
      <alignment vertical="top"/>
      <protection/>
    </xf>
    <xf numFmtId="0" fontId="4" fillId="0" borderId="0" xfId="0" applyFont="1" applyFill="1" applyBorder="1" applyAlignment="1">
      <alignment horizontal="left" indent="1"/>
    </xf>
    <xf numFmtId="0" fontId="4" fillId="0" borderId="0" xfId="169" applyFont="1" applyFill="1" applyBorder="1" applyProtection="1">
      <alignment/>
      <protection/>
    </xf>
    <xf numFmtId="177" fontId="4" fillId="0" borderId="22" xfId="169" applyNumberFormat="1" applyFont="1" applyFill="1" applyBorder="1" applyProtection="1">
      <alignment/>
      <protection/>
    </xf>
    <xf numFmtId="177" fontId="4" fillId="0" borderId="26" xfId="64" applyNumberFormat="1" applyFont="1" applyFill="1" applyBorder="1" applyAlignment="1" applyProtection="1">
      <alignment/>
      <protection/>
    </xf>
    <xf numFmtId="177" fontId="4" fillId="0" borderId="0" xfId="64" applyNumberFormat="1" applyFont="1" applyFill="1" applyBorder="1" applyAlignment="1" applyProtection="1">
      <alignment/>
      <protection/>
    </xf>
    <xf numFmtId="177" fontId="4" fillId="0" borderId="27" xfId="64" applyNumberFormat="1" applyFont="1" applyFill="1" applyBorder="1" applyAlignment="1" applyProtection="1">
      <alignment/>
      <protection/>
    </xf>
    <xf numFmtId="187" fontId="4" fillId="0" borderId="0" xfId="64" applyNumberFormat="1" applyFont="1" applyFill="1" applyBorder="1" applyAlignment="1" applyProtection="1">
      <alignment/>
      <protection/>
    </xf>
    <xf numFmtId="177" fontId="4" fillId="37" borderId="0" xfId="64" applyNumberFormat="1" applyFont="1" applyFill="1" applyBorder="1" applyAlignment="1" applyProtection="1">
      <alignment/>
      <protection/>
    </xf>
    <xf numFmtId="177" fontId="5" fillId="0" borderId="22" xfId="169" applyNumberFormat="1" applyFont="1" applyFill="1" applyBorder="1" applyProtection="1">
      <alignment/>
      <protection/>
    </xf>
    <xf numFmtId="177" fontId="5" fillId="0" borderId="26" xfId="64" applyNumberFormat="1" applyFont="1" applyFill="1" applyBorder="1" applyAlignment="1" applyProtection="1">
      <alignment/>
      <protection/>
    </xf>
    <xf numFmtId="177" fontId="5" fillId="0" borderId="0" xfId="64" applyNumberFormat="1" applyFont="1" applyFill="1" applyBorder="1" applyAlignment="1" applyProtection="1">
      <alignment/>
      <protection/>
    </xf>
    <xf numFmtId="177" fontId="5" fillId="0" borderId="27" xfId="64" applyNumberFormat="1" applyFont="1" applyFill="1" applyBorder="1" applyAlignment="1" applyProtection="1">
      <alignment/>
      <protection/>
    </xf>
    <xf numFmtId="177" fontId="5" fillId="37" borderId="0" xfId="64" applyNumberFormat="1" applyFont="1" applyFill="1" applyBorder="1" applyAlignment="1" applyProtection="1">
      <alignment/>
      <protection/>
    </xf>
    <xf numFmtId="177" fontId="4" fillId="0" borderId="0" xfId="153" applyNumberFormat="1" applyFont="1" applyBorder="1" applyAlignment="1">
      <alignment vertical="top"/>
      <protection/>
    </xf>
    <xf numFmtId="0" fontId="5" fillId="0" borderId="32" xfId="153" applyFont="1" applyBorder="1" applyAlignment="1">
      <alignment vertical="top"/>
      <protection/>
    </xf>
    <xf numFmtId="0" fontId="4" fillId="0" borderId="32" xfId="153" applyFont="1" applyBorder="1" applyAlignment="1">
      <alignment vertical="top"/>
      <protection/>
    </xf>
    <xf numFmtId="177" fontId="5" fillId="0" borderId="32" xfId="153" applyNumberFormat="1" applyFont="1" applyBorder="1" applyAlignment="1">
      <alignment vertical="top"/>
      <protection/>
    </xf>
    <xf numFmtId="177" fontId="5" fillId="0" borderId="34" xfId="153" applyNumberFormat="1" applyFont="1" applyBorder="1" applyAlignment="1">
      <alignment vertical="top"/>
      <protection/>
    </xf>
    <xf numFmtId="177" fontId="5" fillId="0" borderId="33" xfId="153" applyNumberFormat="1" applyFont="1" applyFill="1" applyBorder="1" applyAlignment="1">
      <alignment vertical="top"/>
      <protection/>
    </xf>
    <xf numFmtId="0" fontId="4" fillId="0" borderId="58" xfId="153" applyFont="1" applyBorder="1" applyAlignment="1">
      <alignment vertical="top"/>
      <protection/>
    </xf>
    <xf numFmtId="0" fontId="4" fillId="0" borderId="4" xfId="153" applyFont="1" applyBorder="1" applyAlignment="1">
      <alignment vertical="top"/>
      <protection/>
    </xf>
    <xf numFmtId="177" fontId="4" fillId="0" borderId="4" xfId="153" applyNumberFormat="1" applyFont="1" applyBorder="1" applyAlignment="1">
      <alignment vertical="top"/>
      <protection/>
    </xf>
    <xf numFmtId="177" fontId="4" fillId="0" borderId="4" xfId="153" applyNumberFormat="1" applyFont="1" applyFill="1" applyBorder="1" applyAlignment="1">
      <alignment vertical="top"/>
      <protection/>
    </xf>
    <xf numFmtId="177" fontId="4" fillId="0" borderId="59" xfId="153" applyNumberFormat="1" applyFont="1" applyBorder="1" applyAlignment="1">
      <alignment vertical="top"/>
      <protection/>
    </xf>
    <xf numFmtId="177" fontId="4" fillId="42" borderId="0" xfId="153" applyNumberFormat="1" applyFont="1" applyFill="1" applyBorder="1" applyAlignment="1">
      <alignment vertical="top"/>
      <protection/>
    </xf>
    <xf numFmtId="0" fontId="0" fillId="0" borderId="0" xfId="0" applyFill="1" applyAlignment="1">
      <alignment vertical="top"/>
    </xf>
    <xf numFmtId="187" fontId="4" fillId="0" borderId="0" xfId="153" applyNumberFormat="1" applyFont="1" applyAlignment="1">
      <alignment vertical="top"/>
      <protection/>
    </xf>
    <xf numFmtId="0" fontId="4" fillId="0" borderId="0" xfId="0" applyFont="1" applyFill="1" applyBorder="1" applyAlignment="1" applyProtection="1">
      <alignment/>
      <protection/>
    </xf>
    <xf numFmtId="188" fontId="4" fillId="0" borderId="0" xfId="0" applyNumberFormat="1" applyFont="1" applyFill="1" applyBorder="1" applyAlignment="1" applyProtection="1">
      <alignment/>
      <protection/>
    </xf>
    <xf numFmtId="0" fontId="4" fillId="0" borderId="0" xfId="0" applyFont="1" applyFill="1" applyBorder="1" applyAlignment="1" applyProtection="1">
      <alignment wrapText="1"/>
      <protection/>
    </xf>
    <xf numFmtId="38" fontId="4" fillId="0" borderId="0" xfId="0" applyNumberFormat="1" applyFont="1" applyFill="1" applyBorder="1" applyAlignment="1" applyProtection="1">
      <alignment/>
      <protection/>
    </xf>
    <xf numFmtId="189" fontId="4" fillId="0" borderId="0" xfId="0" applyNumberFormat="1" applyFont="1" applyFill="1" applyBorder="1" applyAlignment="1" applyProtection="1">
      <alignment/>
      <protection/>
    </xf>
    <xf numFmtId="0" fontId="4" fillId="0" borderId="0" xfId="0" applyFont="1" applyFill="1" applyBorder="1" applyAlignment="1" applyProtection="1">
      <alignment vertical="top"/>
      <protection/>
    </xf>
    <xf numFmtId="0" fontId="4" fillId="0" borderId="0" xfId="0" applyFont="1" applyFill="1" applyBorder="1" applyAlignment="1" applyProtection="1">
      <alignment vertical="top" wrapText="1"/>
      <protection/>
    </xf>
    <xf numFmtId="38" fontId="5" fillId="0" borderId="0" xfId="0" applyNumberFormat="1" applyFont="1" applyFill="1" applyBorder="1" applyAlignment="1" applyProtection="1">
      <alignment horizontal="centerContinuous" vertical="top"/>
      <protection/>
    </xf>
    <xf numFmtId="38" fontId="4" fillId="0" borderId="0" xfId="0" applyNumberFormat="1" applyFont="1" applyFill="1" applyBorder="1" applyAlignment="1" applyProtection="1">
      <alignment horizontal="centerContinuous" vertical="top"/>
      <protection/>
    </xf>
    <xf numFmtId="38" fontId="4" fillId="0" borderId="0" xfId="0" applyNumberFormat="1" applyFont="1" applyFill="1" applyBorder="1" applyAlignment="1" applyProtection="1">
      <alignment vertical="top"/>
      <protection/>
    </xf>
    <xf numFmtId="189" fontId="4" fillId="0" borderId="0" xfId="0" applyNumberFormat="1" applyFont="1" applyFill="1" applyBorder="1" applyAlignment="1" applyProtection="1">
      <alignment vertical="top"/>
      <protection/>
    </xf>
    <xf numFmtId="0" fontId="5" fillId="0" borderId="0" xfId="0" applyFont="1" applyFill="1" applyBorder="1" applyAlignment="1" applyProtection="1">
      <alignment vertical="center"/>
      <protection/>
    </xf>
    <xf numFmtId="0" fontId="12" fillId="0" borderId="0" xfId="0" applyFont="1" applyFill="1" applyBorder="1" applyAlignment="1" applyProtection="1">
      <alignment vertical="center"/>
      <protection/>
    </xf>
    <xf numFmtId="190" fontId="5" fillId="0" borderId="0" xfId="179" applyNumberFormat="1" applyFont="1" applyFill="1" applyBorder="1" applyAlignment="1" applyProtection="1" quotePrefix="1">
      <alignment horizontal="centerContinuous" vertical="center"/>
      <protection/>
    </xf>
    <xf numFmtId="188" fontId="5" fillId="0" borderId="60" xfId="179" applyNumberFormat="1" applyFont="1" applyBorder="1" applyAlignment="1" applyProtection="1" quotePrefix="1">
      <alignment horizontal="centerContinuous" vertical="center"/>
      <protection/>
    </xf>
    <xf numFmtId="190" fontId="5" fillId="0" borderId="60" xfId="179" applyNumberFormat="1" applyFont="1" applyBorder="1" applyAlignment="1" applyProtection="1" quotePrefix="1">
      <alignment horizontal="centerContinuous" vertical="center"/>
      <protection/>
    </xf>
    <xf numFmtId="190" fontId="5" fillId="0" borderId="16" xfId="179" applyNumberFormat="1" applyFont="1" applyBorder="1" applyAlignment="1" applyProtection="1" quotePrefix="1">
      <alignment horizontal="centerContinuous" vertical="center"/>
      <protection/>
    </xf>
    <xf numFmtId="0" fontId="4" fillId="0" borderId="0" xfId="0" applyFont="1" applyFill="1" applyBorder="1" applyAlignment="1" applyProtection="1">
      <alignment vertical="center"/>
      <protection/>
    </xf>
    <xf numFmtId="164" fontId="4" fillId="0" borderId="0" xfId="0" applyNumberFormat="1" applyFont="1" applyFill="1" applyBorder="1" applyAlignment="1" applyProtection="1">
      <alignment vertical="center" wrapText="1"/>
      <protection/>
    </xf>
    <xf numFmtId="38" fontId="5" fillId="0" borderId="16" xfId="179" applyNumberFormat="1" applyFont="1" applyFill="1" applyBorder="1" applyAlignment="1" applyProtection="1" quotePrefix="1">
      <alignment horizontal="centerContinuous" vertical="center"/>
      <protection/>
    </xf>
    <xf numFmtId="190" fontId="5" fillId="0" borderId="14" xfId="179" applyNumberFormat="1" applyFont="1" applyBorder="1" applyAlignment="1" applyProtection="1" quotePrefix="1">
      <alignment horizontal="centerContinuous" vertical="center"/>
      <protection/>
    </xf>
    <xf numFmtId="189" fontId="5" fillId="0" borderId="14" xfId="179" applyNumberFormat="1" applyFont="1" applyFill="1" applyBorder="1" applyAlignment="1" applyProtection="1" quotePrefix="1">
      <alignment horizontal="centerContinuous" vertical="center"/>
      <protection/>
    </xf>
    <xf numFmtId="4" fontId="5" fillId="0" borderId="0" xfId="0" applyNumberFormat="1" applyFont="1" applyFill="1" applyBorder="1" applyAlignment="1" applyProtection="1">
      <alignment vertical="center"/>
      <protection/>
    </xf>
    <xf numFmtId="190" fontId="5" fillId="0" borderId="20" xfId="179" applyNumberFormat="1" applyFont="1" applyFill="1" applyBorder="1" applyAlignment="1" applyProtection="1">
      <alignment horizontal="centerContinuous" vertical="center"/>
      <protection/>
    </xf>
    <xf numFmtId="43" fontId="4" fillId="0" borderId="0" xfId="70" applyFont="1" applyFill="1" applyBorder="1" applyAlignment="1" applyProtection="1">
      <alignment vertical="center"/>
      <protection/>
    </xf>
    <xf numFmtId="0" fontId="4" fillId="0" borderId="0" xfId="0" applyFont="1" applyFill="1" applyBorder="1" applyAlignment="1" applyProtection="1">
      <alignment vertical="center" wrapText="1"/>
      <protection/>
    </xf>
    <xf numFmtId="0" fontId="4" fillId="0" borderId="22" xfId="0" applyFont="1" applyFill="1" applyBorder="1" applyAlignment="1" applyProtection="1">
      <alignment vertical="center"/>
      <protection/>
    </xf>
    <xf numFmtId="0" fontId="4" fillId="0" borderId="31" xfId="0" applyFont="1" applyFill="1" applyBorder="1" applyAlignment="1" applyProtection="1">
      <alignment vertical="center"/>
      <protection/>
    </xf>
    <xf numFmtId="0" fontId="5" fillId="0" borderId="31" xfId="179" applyFont="1" applyFill="1" applyBorder="1" applyAlignment="1" applyProtection="1">
      <alignment horizontal="right" vertical="center"/>
      <protection/>
    </xf>
    <xf numFmtId="190" fontId="5" fillId="0" borderId="21" xfId="173" applyNumberFormat="1" applyFont="1" applyFill="1" applyBorder="1" applyAlignment="1" applyProtection="1">
      <alignment horizontal="right" vertical="center"/>
      <protection/>
    </xf>
    <xf numFmtId="0" fontId="5" fillId="0" borderId="20" xfId="179" applyFont="1" applyFill="1" applyBorder="1" applyAlignment="1" applyProtection="1">
      <alignment horizontal="right" vertical="center"/>
      <protection/>
    </xf>
    <xf numFmtId="188" fontId="4" fillId="0" borderId="23" xfId="0" applyNumberFormat="1" applyFont="1" applyFill="1" applyBorder="1" applyAlignment="1" applyProtection="1">
      <alignment vertical="center"/>
      <protection/>
    </xf>
    <xf numFmtId="0" fontId="4" fillId="0" borderId="23" xfId="0" applyFont="1" applyFill="1" applyBorder="1" applyAlignment="1" applyProtection="1">
      <alignment vertical="center"/>
      <protection/>
    </xf>
    <xf numFmtId="17" fontId="5" fillId="0" borderId="0" xfId="179" applyNumberFormat="1" applyFont="1" applyFill="1" applyBorder="1" applyAlignment="1" applyProtection="1" quotePrefix="1">
      <alignment horizontal="right" vertical="center"/>
      <protection/>
    </xf>
    <xf numFmtId="190" fontId="5" fillId="0" borderId="26" xfId="173" applyNumberFormat="1" applyFont="1" applyFill="1" applyBorder="1" applyAlignment="1" applyProtection="1">
      <alignment horizontal="right" vertical="center"/>
      <protection/>
    </xf>
    <xf numFmtId="17" fontId="5" fillId="0" borderId="22" xfId="179" applyNumberFormat="1" applyFont="1" applyFill="1" applyBorder="1" applyAlignment="1" applyProtection="1" quotePrefix="1">
      <alignment horizontal="right" vertical="center"/>
      <protection/>
    </xf>
    <xf numFmtId="188" fontId="4" fillId="0" borderId="27" xfId="0" applyNumberFormat="1" applyFont="1" applyFill="1" applyBorder="1" applyAlignment="1" applyProtection="1">
      <alignment vertical="center"/>
      <protection/>
    </xf>
    <xf numFmtId="0" fontId="4" fillId="0" borderId="27" xfId="0" applyFont="1" applyFill="1" applyBorder="1" applyAlignment="1" applyProtection="1">
      <alignment vertical="center"/>
      <protection/>
    </xf>
    <xf numFmtId="0" fontId="5" fillId="0" borderId="0" xfId="179" applyFont="1" applyFill="1" applyBorder="1" applyAlignment="1" applyProtection="1">
      <alignment horizontal="right" vertical="center"/>
      <protection/>
    </xf>
    <xf numFmtId="190" fontId="5" fillId="0" borderId="26" xfId="167" applyNumberFormat="1" applyFont="1" applyFill="1" applyBorder="1" applyAlignment="1" applyProtection="1">
      <alignment horizontal="right" vertical="center"/>
      <protection/>
    </xf>
    <xf numFmtId="0" fontId="5" fillId="0" borderId="22" xfId="179" applyFont="1" applyFill="1" applyBorder="1" applyAlignment="1" applyProtection="1">
      <alignment horizontal="right" vertical="center"/>
      <protection/>
    </xf>
    <xf numFmtId="188" fontId="5" fillId="0" borderId="27" xfId="167" applyNumberFormat="1" applyFont="1" applyFill="1" applyBorder="1" applyAlignment="1" applyProtection="1">
      <alignment horizontal="right" vertical="center"/>
      <protection/>
    </xf>
    <xf numFmtId="190" fontId="5" fillId="0" borderId="27" xfId="167" applyNumberFormat="1" applyFont="1" applyFill="1" applyBorder="1" applyAlignment="1" applyProtection="1">
      <alignment horizontal="right" vertical="center"/>
      <protection/>
    </xf>
    <xf numFmtId="190" fontId="5" fillId="0" borderId="22" xfId="167" applyNumberFormat="1" applyFont="1" applyFill="1" applyBorder="1" applyAlignment="1" applyProtection="1">
      <alignment horizontal="right" vertical="center"/>
      <protection/>
    </xf>
    <xf numFmtId="0" fontId="5" fillId="0" borderId="26" xfId="179" applyFont="1" applyFill="1" applyBorder="1" applyAlignment="1" applyProtection="1">
      <alignment horizontal="right" vertical="center"/>
      <protection/>
    </xf>
    <xf numFmtId="0" fontId="4" fillId="0" borderId="17" xfId="0" applyFont="1" applyFill="1" applyBorder="1" applyAlignment="1" applyProtection="1">
      <alignment vertical="center"/>
      <protection/>
    </xf>
    <xf numFmtId="4" fontId="5" fillId="0" borderId="17" xfId="0" applyNumberFormat="1" applyFont="1" applyFill="1" applyBorder="1" applyAlignment="1" applyProtection="1">
      <alignment vertical="center"/>
      <protection/>
    </xf>
    <xf numFmtId="190" fontId="5" fillId="0" borderId="18" xfId="167" applyNumberFormat="1" applyFont="1" applyFill="1" applyBorder="1" applyAlignment="1" applyProtection="1">
      <alignment horizontal="right" vertical="center"/>
      <protection/>
    </xf>
    <xf numFmtId="17" fontId="5" fillId="0" borderId="17" xfId="179" applyNumberFormat="1" applyFont="1" applyFill="1" applyBorder="1" applyAlignment="1" applyProtection="1" quotePrefix="1">
      <alignment horizontal="right" vertical="center"/>
      <protection/>
    </xf>
    <xf numFmtId="0" fontId="5" fillId="0" borderId="17" xfId="179" applyFont="1" applyFill="1" applyBorder="1" applyAlignment="1" applyProtection="1">
      <alignment horizontal="right" vertical="center"/>
      <protection/>
    </xf>
    <xf numFmtId="17" fontId="5" fillId="0" borderId="19" xfId="179" applyNumberFormat="1" applyFont="1" applyFill="1" applyBorder="1" applyAlignment="1" applyProtection="1" quotePrefix="1">
      <alignment horizontal="right" vertical="center"/>
      <protection/>
    </xf>
    <xf numFmtId="0" fontId="5" fillId="0" borderId="18" xfId="179" applyFont="1" applyFill="1" applyBorder="1" applyAlignment="1" applyProtection="1">
      <alignment horizontal="right" vertical="center"/>
      <protection/>
    </xf>
    <xf numFmtId="188" fontId="5" fillId="0" borderId="28" xfId="167" applyNumberFormat="1" applyFont="1" applyFill="1" applyBorder="1" applyAlignment="1" applyProtection="1">
      <alignment horizontal="right" vertical="center"/>
      <protection/>
    </xf>
    <xf numFmtId="190" fontId="5" fillId="0" borderId="28" xfId="167" applyNumberFormat="1" applyFont="1" applyFill="1" applyBorder="1" applyAlignment="1" applyProtection="1">
      <alignment horizontal="right" vertical="center"/>
      <protection/>
    </xf>
    <xf numFmtId="0" fontId="13" fillId="0" borderId="30" xfId="0" applyFont="1" applyBorder="1" applyAlignment="1">
      <alignment horizontal="right" vertical="center" wrapText="1"/>
    </xf>
    <xf numFmtId="0" fontId="13" fillId="0" borderId="30" xfId="0" applyFont="1" applyFill="1" applyBorder="1" applyAlignment="1">
      <alignment horizontal="right" vertical="center" wrapText="1"/>
    </xf>
    <xf numFmtId="38" fontId="0" fillId="0" borderId="30" xfId="0" applyNumberFormat="1" applyFill="1" applyBorder="1" applyAlignment="1">
      <alignment horizontal="right" vertical="center" wrapText="1"/>
    </xf>
    <xf numFmtId="0" fontId="0" fillId="0" borderId="30" xfId="0" applyBorder="1" applyAlignment="1">
      <alignment horizontal="right" vertical="center" wrapText="1"/>
    </xf>
    <xf numFmtId="189" fontId="0" fillId="0" borderId="29" xfId="0" applyNumberFormat="1" applyFill="1" applyBorder="1" applyAlignment="1">
      <alignment horizontal="right" vertical="center" wrapText="1"/>
    </xf>
    <xf numFmtId="4" fontId="5" fillId="0" borderId="0" xfId="0" applyNumberFormat="1" applyFont="1" applyFill="1" applyBorder="1" applyAlignment="1" applyProtection="1">
      <alignment/>
      <protection/>
    </xf>
    <xf numFmtId="190" fontId="5" fillId="0" borderId="22" xfId="167" applyNumberFormat="1" applyFont="1" applyFill="1" applyBorder="1" applyAlignment="1" applyProtection="1">
      <alignment horizontal="right" vertical="top"/>
      <protection/>
    </xf>
    <xf numFmtId="17" fontId="5" fillId="0" borderId="0" xfId="179" applyNumberFormat="1" applyFont="1" applyFill="1" applyBorder="1" applyAlignment="1" applyProtection="1" quotePrefix="1">
      <alignment horizontal="right" vertical="top"/>
      <protection/>
    </xf>
    <xf numFmtId="0" fontId="5" fillId="0" borderId="0" xfId="179" applyFont="1" applyFill="1" applyBorder="1" applyAlignment="1" applyProtection="1">
      <alignment horizontal="right" vertical="top"/>
      <protection/>
    </xf>
    <xf numFmtId="190" fontId="5" fillId="0" borderId="26" xfId="167" applyNumberFormat="1" applyFont="1" applyFill="1" applyBorder="1" applyAlignment="1" applyProtection="1">
      <alignment horizontal="right" vertical="top"/>
      <protection/>
    </xf>
    <xf numFmtId="0" fontId="5" fillId="0" borderId="22" xfId="179" applyFont="1" applyFill="1" applyBorder="1" applyAlignment="1" applyProtection="1">
      <alignment horizontal="right" vertical="top"/>
      <protection/>
    </xf>
    <xf numFmtId="188" fontId="5" fillId="0" borderId="27" xfId="167" applyNumberFormat="1" applyFont="1" applyFill="1" applyBorder="1" applyAlignment="1" applyProtection="1">
      <alignment horizontal="right" vertical="top"/>
      <protection/>
    </xf>
    <xf numFmtId="190" fontId="5" fillId="0" borderId="27" xfId="167" applyNumberFormat="1" applyFont="1" applyFill="1" applyBorder="1" applyAlignment="1" applyProtection="1">
      <alignment horizontal="right" vertical="top"/>
      <protection/>
    </xf>
    <xf numFmtId="43" fontId="4" fillId="0" borderId="0" xfId="70" applyFont="1" applyFill="1" applyBorder="1" applyAlignment="1" applyProtection="1">
      <alignment/>
      <protection/>
    </xf>
    <xf numFmtId="0" fontId="13" fillId="0" borderId="30" xfId="0" applyFont="1" applyBorder="1" applyAlignment="1">
      <alignment horizontal="right" vertical="top" wrapText="1"/>
    </xf>
    <xf numFmtId="0" fontId="13" fillId="0" borderId="30" xfId="0" applyFont="1" applyFill="1" applyBorder="1" applyAlignment="1">
      <alignment horizontal="right" vertical="top" wrapText="1"/>
    </xf>
    <xf numFmtId="38" fontId="0" fillId="0" borderId="30" xfId="0" applyNumberFormat="1" applyFill="1" applyBorder="1" applyAlignment="1">
      <alignment horizontal="right" vertical="top" wrapText="1"/>
    </xf>
    <xf numFmtId="0" fontId="0" fillId="0" borderId="30" xfId="0" applyBorder="1" applyAlignment="1">
      <alignment horizontal="right" vertical="top" wrapText="1"/>
    </xf>
    <xf numFmtId="189" fontId="0" fillId="0" borderId="29" xfId="0" applyNumberFormat="1" applyFill="1" applyBorder="1" applyAlignment="1">
      <alignment horizontal="right" vertical="top" wrapText="1"/>
    </xf>
    <xf numFmtId="4" fontId="4" fillId="0" borderId="0" xfId="0" applyNumberFormat="1" applyFont="1" applyFill="1" applyBorder="1" applyAlignment="1" applyProtection="1">
      <alignment horizontal="left" vertical="top"/>
      <protection/>
    </xf>
    <xf numFmtId="177" fontId="4" fillId="0" borderId="22" xfId="70" applyNumberFormat="1" applyFont="1" applyFill="1" applyBorder="1" applyAlignment="1" applyProtection="1">
      <alignment vertical="top"/>
      <protection/>
    </xf>
    <xf numFmtId="177" fontId="4" fillId="0" borderId="0" xfId="70" applyNumberFormat="1" applyFont="1" applyFill="1" applyBorder="1" applyAlignment="1" applyProtection="1">
      <alignment vertical="top"/>
      <protection/>
    </xf>
    <xf numFmtId="191" fontId="4" fillId="0" borderId="22" xfId="0" applyNumberFormat="1" applyFont="1" applyBorder="1" applyAlignment="1">
      <alignment vertical="top"/>
    </xf>
    <xf numFmtId="177" fontId="4" fillId="0" borderId="26" xfId="70" applyNumberFormat="1" applyFont="1" applyFill="1" applyBorder="1" applyAlignment="1" applyProtection="1">
      <alignment vertical="top"/>
      <protection/>
    </xf>
    <xf numFmtId="177" fontId="4" fillId="0" borderId="27" xfId="70" applyNumberFormat="1" applyFont="1" applyFill="1" applyBorder="1" applyAlignment="1" applyProtection="1">
      <alignment vertical="top"/>
      <protection/>
    </xf>
    <xf numFmtId="191" fontId="4" fillId="0" borderId="0" xfId="0" applyNumberFormat="1" applyFont="1" applyBorder="1" applyAlignment="1">
      <alignment vertical="top"/>
    </xf>
    <xf numFmtId="43" fontId="4" fillId="0" borderId="0" xfId="70" applyFont="1" applyFill="1" applyBorder="1" applyAlignment="1" applyProtection="1">
      <alignment vertical="top"/>
      <protection/>
    </xf>
    <xf numFmtId="0" fontId="4" fillId="0" borderId="58" xfId="0" applyFont="1" applyFill="1" applyBorder="1" applyAlignment="1" applyProtection="1">
      <alignment vertical="top"/>
      <protection/>
    </xf>
    <xf numFmtId="0" fontId="4" fillId="0" borderId="4" xfId="0" applyFont="1" applyFill="1" applyBorder="1" applyAlignment="1" applyProtection="1">
      <alignment vertical="top" wrapText="1"/>
      <protection/>
    </xf>
    <xf numFmtId="0" fontId="4" fillId="0" borderId="59" xfId="0" applyFont="1" applyFill="1" applyBorder="1" applyAlignment="1" applyProtection="1">
      <alignment vertical="top"/>
      <protection/>
    </xf>
    <xf numFmtId="38" fontId="4" fillId="0" borderId="8" xfId="0" applyNumberFormat="1" applyFont="1" applyFill="1" applyBorder="1" applyAlignment="1" applyProtection="1">
      <alignment vertical="top"/>
      <protection/>
    </xf>
    <xf numFmtId="192" fontId="4" fillId="0" borderId="8" xfId="0" applyNumberFormat="1" applyFont="1" applyFill="1" applyBorder="1" applyAlignment="1" applyProtection="1">
      <alignment vertical="top"/>
      <protection/>
    </xf>
    <xf numFmtId="189" fontId="4" fillId="0" borderId="8" xfId="0" applyNumberFormat="1" applyFont="1" applyFill="1" applyBorder="1" applyAlignment="1" applyProtection="1">
      <alignment vertical="top"/>
      <protection/>
    </xf>
    <xf numFmtId="192" fontId="4" fillId="0" borderId="0" xfId="0" applyNumberFormat="1" applyFont="1" applyFill="1" applyBorder="1" applyAlignment="1" applyProtection="1">
      <alignment vertical="top"/>
      <protection/>
    </xf>
    <xf numFmtId="0" fontId="4" fillId="0" borderId="0" xfId="0" applyFont="1" applyFill="1" applyBorder="1" applyAlignment="1" applyProtection="1">
      <alignment horizontal="left" vertical="top" wrapText="1"/>
      <protection/>
    </xf>
    <xf numFmtId="177" fontId="4" fillId="0" borderId="22" xfId="0" applyNumberFormat="1" applyFont="1" applyBorder="1" applyAlignment="1">
      <alignment horizontal="right" vertical="top"/>
    </xf>
    <xf numFmtId="177" fontId="4" fillId="0" borderId="0" xfId="0" applyNumberFormat="1" applyFont="1" applyBorder="1" applyAlignment="1">
      <alignment horizontal="right" vertical="top"/>
    </xf>
    <xf numFmtId="177" fontId="4" fillId="0" borderId="26" xfId="0" applyNumberFormat="1" applyFont="1" applyBorder="1" applyAlignment="1">
      <alignment horizontal="right" vertical="top"/>
    </xf>
    <xf numFmtId="177" fontId="4" fillId="0" borderId="27" xfId="0" applyNumberFormat="1" applyFont="1" applyBorder="1" applyAlignment="1">
      <alignment horizontal="right" vertical="top"/>
    </xf>
    <xf numFmtId="189" fontId="4" fillId="37" borderId="8" xfId="0" applyNumberFormat="1" applyFont="1" applyFill="1" applyBorder="1" applyAlignment="1" applyProtection="1">
      <alignment vertical="top"/>
      <protection/>
    </xf>
    <xf numFmtId="193" fontId="4" fillId="0" borderId="0" xfId="70" applyNumberFormat="1" applyFont="1" applyFill="1" applyBorder="1" applyAlignment="1" applyProtection="1">
      <alignment vertical="top"/>
      <protection/>
    </xf>
    <xf numFmtId="194" fontId="4" fillId="0" borderId="0" xfId="70" applyNumberFormat="1" applyFont="1" applyFill="1" applyBorder="1" applyAlignment="1" applyProtection="1">
      <alignment vertical="top"/>
      <protection/>
    </xf>
    <xf numFmtId="4" fontId="5" fillId="0" borderId="0" xfId="0" applyNumberFormat="1" applyFont="1" applyFill="1" applyBorder="1" applyAlignment="1" applyProtection="1">
      <alignment horizontal="left" vertical="top"/>
      <protection/>
    </xf>
    <xf numFmtId="191" fontId="4" fillId="0" borderId="22" xfId="0" applyNumberFormat="1" applyFont="1" applyFill="1" applyBorder="1" applyAlignment="1">
      <alignment vertical="top"/>
    </xf>
    <xf numFmtId="191" fontId="4" fillId="0" borderId="0" xfId="0" applyNumberFormat="1" applyFont="1" applyFill="1" applyBorder="1" applyAlignment="1">
      <alignment vertical="top"/>
    </xf>
    <xf numFmtId="192" fontId="4" fillId="37" borderId="0" xfId="0" applyNumberFormat="1" applyFont="1" applyFill="1" applyBorder="1" applyAlignment="1" applyProtection="1">
      <alignment vertical="top"/>
      <protection/>
    </xf>
    <xf numFmtId="43" fontId="4" fillId="0" borderId="22" xfId="70" applyFont="1" applyFill="1" applyBorder="1" applyAlignment="1" applyProtection="1">
      <alignment vertical="top"/>
      <protection/>
    </xf>
    <xf numFmtId="189" fontId="4" fillId="37" borderId="0" xfId="0" applyNumberFormat="1" applyFont="1" applyFill="1" applyBorder="1" applyAlignment="1" applyProtection="1">
      <alignment vertical="top"/>
      <protection/>
    </xf>
    <xf numFmtId="4" fontId="5" fillId="0" borderId="50" xfId="0" applyNumberFormat="1" applyFont="1" applyBorder="1" applyAlignment="1" applyProtection="1">
      <alignment vertical="top"/>
      <protection/>
    </xf>
    <xf numFmtId="177" fontId="5" fillId="0" borderId="51" xfId="0" applyNumberFormat="1" applyFont="1" applyBorder="1" applyAlignment="1">
      <alignment vertical="top"/>
    </xf>
    <xf numFmtId="177" fontId="5" fillId="0" borderId="50" xfId="0" applyNumberFormat="1" applyFont="1" applyBorder="1" applyAlignment="1">
      <alignment vertical="top"/>
    </xf>
    <xf numFmtId="191" fontId="5" fillId="0" borderId="51" xfId="0" applyNumberFormat="1" applyFont="1" applyBorder="1" applyAlignment="1">
      <alignment vertical="top"/>
    </xf>
    <xf numFmtId="177" fontId="5" fillId="0" borderId="61" xfId="0" applyNumberFormat="1" applyFont="1" applyBorder="1" applyAlignment="1">
      <alignment vertical="top"/>
    </xf>
    <xf numFmtId="177" fontId="5" fillId="0" borderId="49" xfId="0" applyNumberFormat="1" applyFont="1" applyBorder="1" applyAlignment="1">
      <alignment vertical="top"/>
    </xf>
    <xf numFmtId="191" fontId="5" fillId="0" borderId="50" xfId="0" applyNumberFormat="1" applyFont="1" applyBorder="1" applyAlignment="1">
      <alignment vertical="top"/>
    </xf>
    <xf numFmtId="0" fontId="5" fillId="0" borderId="4" xfId="0" applyFont="1" applyFill="1" applyBorder="1" applyAlignment="1" applyProtection="1">
      <alignment vertical="top" wrapText="1"/>
      <protection/>
    </xf>
    <xf numFmtId="0" fontId="5" fillId="0" borderId="59" xfId="0" applyFont="1" applyFill="1" applyBorder="1" applyAlignment="1" applyProtection="1">
      <alignment vertical="top"/>
      <protection/>
    </xf>
    <xf numFmtId="38" fontId="5" fillId="0" borderId="8" xfId="0" applyNumberFormat="1" applyFont="1" applyFill="1" applyBorder="1" applyAlignment="1" applyProtection="1">
      <alignment vertical="top"/>
      <protection/>
    </xf>
    <xf numFmtId="0" fontId="4" fillId="0" borderId="8" xfId="0" applyFont="1" applyFill="1" applyBorder="1" applyAlignment="1" applyProtection="1">
      <alignment vertical="top"/>
      <protection/>
    </xf>
    <xf numFmtId="192" fontId="4" fillId="15" borderId="0" xfId="0" applyNumberFormat="1" applyFont="1" applyFill="1" applyBorder="1" applyAlignment="1" applyProtection="1">
      <alignment vertical="top"/>
      <protection/>
    </xf>
    <xf numFmtId="4" fontId="4" fillId="0" borderId="31" xfId="0" applyNumberFormat="1" applyFont="1" applyFill="1" applyBorder="1" applyAlignment="1" applyProtection="1">
      <alignment horizontal="left" vertical="top"/>
      <protection/>
    </xf>
    <xf numFmtId="177" fontId="4" fillId="0" borderId="20" xfId="0" applyNumberFormat="1" applyFont="1" applyBorder="1" applyAlignment="1">
      <alignment vertical="top"/>
    </xf>
    <xf numFmtId="177" fontId="4" fillId="0" borderId="31" xfId="0" applyNumberFormat="1" applyFont="1" applyBorder="1" applyAlignment="1">
      <alignment vertical="top"/>
    </xf>
    <xf numFmtId="191" fontId="4" fillId="0" borderId="20" xfId="0" applyNumberFormat="1" applyFont="1" applyBorder="1" applyAlignment="1">
      <alignment vertical="top"/>
    </xf>
    <xf numFmtId="177" fontId="4" fillId="0" borderId="31" xfId="0" applyNumberFormat="1" applyFont="1" applyFill="1" applyBorder="1" applyAlignment="1">
      <alignment vertical="top"/>
    </xf>
    <xf numFmtId="177" fontId="4" fillId="0" borderId="23" xfId="0" applyNumberFormat="1" applyFont="1" applyBorder="1" applyAlignment="1">
      <alignment vertical="top"/>
    </xf>
    <xf numFmtId="177" fontId="4" fillId="0" borderId="21" xfId="0" applyNumberFormat="1" applyFont="1" applyBorder="1" applyAlignment="1">
      <alignment vertical="top"/>
    </xf>
    <xf numFmtId="191" fontId="4" fillId="0" borderId="31" xfId="0" applyNumberFormat="1" applyFont="1" applyBorder="1" applyAlignment="1">
      <alignment vertical="top"/>
    </xf>
    <xf numFmtId="0" fontId="4" fillId="0" borderId="24" xfId="0" applyFont="1" applyFill="1" applyBorder="1" applyAlignment="1" applyProtection="1">
      <alignment vertical="top"/>
      <protection/>
    </xf>
    <xf numFmtId="4" fontId="4" fillId="0" borderId="17" xfId="0" applyNumberFormat="1" applyFont="1" applyFill="1" applyBorder="1" applyAlignment="1" applyProtection="1">
      <alignment horizontal="left" vertical="top"/>
      <protection/>
    </xf>
    <xf numFmtId="177" fontId="4" fillId="0" borderId="18" xfId="0" applyNumberFormat="1" applyFont="1" applyFill="1" applyBorder="1" applyAlignment="1">
      <alignment vertical="top"/>
    </xf>
    <xf numFmtId="177" fontId="4" fillId="0" borderId="17" xfId="0" applyNumberFormat="1" applyFont="1" applyFill="1" applyBorder="1" applyAlignment="1">
      <alignment vertical="top"/>
    </xf>
    <xf numFmtId="191" fontId="4" fillId="0" borderId="18" xfId="0" applyNumberFormat="1" applyFont="1" applyFill="1" applyBorder="1" applyAlignment="1">
      <alignment vertical="top"/>
    </xf>
    <xf numFmtId="177" fontId="4" fillId="0" borderId="28" xfId="0" applyNumberFormat="1" applyFont="1" applyFill="1" applyBorder="1" applyAlignment="1">
      <alignment vertical="top"/>
    </xf>
    <xf numFmtId="177" fontId="4" fillId="0" borderId="19" xfId="0" applyNumberFormat="1" applyFont="1" applyFill="1" applyBorder="1" applyAlignment="1">
      <alignment vertical="top"/>
    </xf>
    <xf numFmtId="191" fontId="4" fillId="0" borderId="17" xfId="0" applyNumberFormat="1" applyFont="1" applyFill="1" applyBorder="1" applyAlignment="1">
      <alignment vertical="top"/>
    </xf>
    <xf numFmtId="192" fontId="4" fillId="0" borderId="0" xfId="70" applyNumberFormat="1" applyFont="1" applyFill="1" applyBorder="1" applyAlignment="1" applyProtection="1">
      <alignment vertical="top"/>
      <protection/>
    </xf>
    <xf numFmtId="192" fontId="4" fillId="0" borderId="24" xfId="70" applyNumberFormat="1" applyFont="1" applyFill="1" applyBorder="1" applyAlignment="1" applyProtection="1">
      <alignment vertical="top"/>
      <protection/>
    </xf>
    <xf numFmtId="195" fontId="4" fillId="0" borderId="62" xfId="70" applyNumberFormat="1" applyFont="1" applyFill="1" applyBorder="1" applyAlignment="1" applyProtection="1">
      <alignment vertical="top"/>
      <protection/>
    </xf>
    <xf numFmtId="189" fontId="4" fillId="37" borderId="25" xfId="70" applyNumberFormat="1" applyFont="1" applyFill="1" applyBorder="1" applyAlignment="1" applyProtection="1">
      <alignment vertical="top"/>
      <protection/>
    </xf>
    <xf numFmtId="192" fontId="4" fillId="0" borderId="25" xfId="70" applyNumberFormat="1" applyFont="1" applyFill="1" applyBorder="1" applyAlignment="1" applyProtection="1">
      <alignment vertical="top"/>
      <protection/>
    </xf>
    <xf numFmtId="195" fontId="4" fillId="0" borderId="0" xfId="70" applyNumberFormat="1" applyFont="1" applyFill="1" applyBorder="1" applyAlignment="1" applyProtection="1">
      <alignment vertical="top"/>
      <protection/>
    </xf>
    <xf numFmtId="4" fontId="5" fillId="0" borderId="32" xfId="0" applyNumberFormat="1" applyFont="1" applyBorder="1" applyAlignment="1" applyProtection="1">
      <alignment/>
      <protection/>
    </xf>
    <xf numFmtId="177" fontId="5" fillId="0" borderId="33" xfId="0" applyNumberFormat="1" applyFont="1" applyBorder="1" applyAlignment="1">
      <alignment/>
    </xf>
    <xf numFmtId="177" fontId="5" fillId="0" borderId="32" xfId="0" applyNumberFormat="1" applyFont="1" applyBorder="1" applyAlignment="1">
      <alignment/>
    </xf>
    <xf numFmtId="191" fontId="5" fillId="0" borderId="33" xfId="0" applyNumberFormat="1" applyFont="1" applyBorder="1" applyAlignment="1">
      <alignment/>
    </xf>
    <xf numFmtId="177" fontId="5" fillId="0" borderId="35" xfId="0" applyNumberFormat="1" applyFont="1" applyBorder="1" applyAlignment="1">
      <alignment/>
    </xf>
    <xf numFmtId="177" fontId="5" fillId="0" borderId="34" xfId="0" applyNumberFormat="1" applyFont="1" applyBorder="1" applyAlignment="1">
      <alignment/>
    </xf>
    <xf numFmtId="191" fontId="5" fillId="0" borderId="32" xfId="0" applyNumberFormat="1" applyFont="1" applyBorder="1" applyAlignment="1">
      <alignment/>
    </xf>
    <xf numFmtId="0" fontId="5" fillId="0" borderId="63" xfId="0" applyFont="1" applyFill="1" applyBorder="1" applyAlignment="1" applyProtection="1">
      <alignment vertical="top" wrapText="1"/>
      <protection/>
    </xf>
    <xf numFmtId="38" fontId="5" fillId="0" borderId="59" xfId="0" applyNumberFormat="1" applyFont="1" applyFill="1" applyBorder="1" applyAlignment="1" applyProtection="1">
      <alignment vertical="top"/>
      <protection/>
    </xf>
    <xf numFmtId="189" fontId="4" fillId="37" borderId="39" xfId="0" applyNumberFormat="1" applyFont="1" applyFill="1" applyBorder="1" applyAlignment="1" applyProtection="1">
      <alignment vertical="top"/>
      <protection/>
    </xf>
    <xf numFmtId="0" fontId="5" fillId="0" borderId="0" xfId="0" applyFont="1" applyFill="1" applyBorder="1" applyAlignment="1" applyProtection="1">
      <alignment vertical="top" wrapText="1"/>
      <protection/>
    </xf>
    <xf numFmtId="0" fontId="0" fillId="0" borderId="0" xfId="0" applyBorder="1" applyAlignment="1">
      <alignment vertical="top"/>
    </xf>
    <xf numFmtId="4" fontId="5" fillId="0" borderId="0" xfId="0" applyNumberFormat="1" applyFont="1" applyBorder="1" applyAlignment="1" applyProtection="1">
      <alignment vertical="top"/>
      <protection/>
    </xf>
    <xf numFmtId="177" fontId="5" fillId="0" borderId="0" xfId="0" applyNumberFormat="1" applyFont="1" applyBorder="1" applyAlignment="1">
      <alignment vertical="top"/>
    </xf>
    <xf numFmtId="191" fontId="5" fillId="0" borderId="0" xfId="0" applyNumberFormat="1" applyFont="1" applyBorder="1" applyAlignment="1">
      <alignment vertical="top"/>
    </xf>
    <xf numFmtId="38" fontId="5" fillId="0" borderId="0" xfId="0" applyNumberFormat="1" applyFont="1" applyFill="1" applyBorder="1" applyAlignment="1" applyProtection="1">
      <alignment vertical="top"/>
      <protection/>
    </xf>
    <xf numFmtId="0" fontId="5" fillId="0" borderId="14" xfId="0" applyFont="1" applyFill="1" applyBorder="1" applyAlignment="1" applyProtection="1">
      <alignment vertical="center"/>
      <protection/>
    </xf>
    <xf numFmtId="0" fontId="12" fillId="0" borderId="14" xfId="0" applyFont="1" applyFill="1" applyBorder="1" applyAlignment="1" applyProtection="1">
      <alignment vertical="center"/>
      <protection/>
    </xf>
    <xf numFmtId="190" fontId="5" fillId="0" borderId="14" xfId="179" applyNumberFormat="1" applyFont="1" applyFill="1" applyBorder="1" applyAlignment="1" applyProtection="1" quotePrefix="1">
      <alignment horizontal="centerContinuous" vertical="center"/>
      <protection/>
    </xf>
    <xf numFmtId="188" fontId="5" fillId="0" borderId="40" xfId="179" applyNumberFormat="1" applyFont="1" applyBorder="1" applyAlignment="1" applyProtection="1" quotePrefix="1">
      <alignment horizontal="centerContinuous" vertical="center"/>
      <protection/>
    </xf>
    <xf numFmtId="188" fontId="4" fillId="0" borderId="64" xfId="0" applyNumberFormat="1" applyFont="1" applyFill="1" applyBorder="1" applyAlignment="1" applyProtection="1">
      <alignment vertical="center"/>
      <protection/>
    </xf>
    <xf numFmtId="188" fontId="4" fillId="0" borderId="24" xfId="0" applyNumberFormat="1" applyFont="1" applyFill="1" applyBorder="1" applyAlignment="1" applyProtection="1">
      <alignment vertical="center"/>
      <protection/>
    </xf>
    <xf numFmtId="189" fontId="4" fillId="37" borderId="0" xfId="0" applyNumberFormat="1" applyFont="1" applyFill="1" applyBorder="1" applyAlignment="1" applyProtection="1">
      <alignment/>
      <protection/>
    </xf>
    <xf numFmtId="0" fontId="9" fillId="0" borderId="0" xfId="179" applyFont="1" applyAlignment="1" applyProtection="1">
      <alignment horizontal="left" vertical="top"/>
      <protection/>
    </xf>
    <xf numFmtId="43" fontId="5" fillId="0" borderId="41" xfId="167" applyNumberFormat="1" applyFont="1" applyFill="1" applyBorder="1" applyAlignment="1" applyProtection="1">
      <alignment horizontal="left" vertical="top"/>
      <protection/>
    </xf>
    <xf numFmtId="196" fontId="8" fillId="0" borderId="41" xfId="173" applyNumberFormat="1" applyFont="1" applyBorder="1" applyAlignment="1" applyProtection="1">
      <alignment horizontal="left" vertical="top"/>
      <protection/>
    </xf>
    <xf numFmtId="0" fontId="9" fillId="0" borderId="0" xfId="179" applyFont="1" applyBorder="1" applyAlignment="1">
      <alignment horizontal="left" vertical="top"/>
      <protection/>
    </xf>
    <xf numFmtId="0" fontId="9" fillId="0" borderId="0" xfId="179" applyFont="1" applyAlignment="1">
      <alignment horizontal="left" vertical="top"/>
      <protection/>
    </xf>
    <xf numFmtId="0" fontId="4" fillId="0" borderId="0" xfId="179" applyFont="1" applyAlignment="1" applyProtection="1">
      <alignment vertical="center"/>
      <protection/>
    </xf>
    <xf numFmtId="49" fontId="5" fillId="0" borderId="14" xfId="167" applyNumberFormat="1" applyFont="1" applyFill="1" applyBorder="1" applyAlignment="1" applyProtection="1">
      <alignment horizontal="left" vertical="center"/>
      <protection/>
    </xf>
    <xf numFmtId="0" fontId="4" fillId="0" borderId="0" xfId="179" applyFont="1" applyBorder="1" applyAlignment="1">
      <alignment vertical="center"/>
      <protection/>
    </xf>
    <xf numFmtId="0" fontId="4" fillId="0" borderId="0" xfId="179" applyFont="1" applyAlignment="1">
      <alignment vertical="center"/>
      <protection/>
    </xf>
    <xf numFmtId="49" fontId="5" fillId="0" borderId="0" xfId="167" applyNumberFormat="1" applyFont="1" applyFill="1" applyBorder="1" applyAlignment="1" applyProtection="1">
      <alignment horizontal="left" vertical="center"/>
      <protection/>
    </xf>
    <xf numFmtId="190" fontId="5" fillId="0" borderId="31" xfId="179" applyNumberFormat="1" applyFont="1" applyFill="1" applyBorder="1" applyAlignment="1" applyProtection="1" quotePrefix="1">
      <alignment horizontal="centerContinuous" vertical="center"/>
      <protection/>
    </xf>
    <xf numFmtId="190" fontId="5" fillId="0" borderId="61" xfId="179" applyNumberFormat="1" applyFont="1" applyFill="1" applyBorder="1" applyAlignment="1" applyProtection="1">
      <alignment horizontal="centerContinuous" vertical="center"/>
      <protection/>
    </xf>
    <xf numFmtId="190" fontId="5" fillId="0" borderId="61" xfId="179" applyNumberFormat="1" applyFont="1" applyFill="1" applyBorder="1" applyAlignment="1" applyProtection="1" quotePrefix="1">
      <alignment horizontal="centerContinuous" vertical="center"/>
      <protection/>
    </xf>
    <xf numFmtId="0" fontId="4" fillId="0" borderId="21" xfId="0" applyFont="1" applyFill="1" applyBorder="1" applyAlignment="1" applyProtection="1">
      <alignment vertical="center"/>
      <protection/>
    </xf>
    <xf numFmtId="0" fontId="4" fillId="0" borderId="26" xfId="0" applyFont="1" applyFill="1" applyBorder="1" applyAlignment="1" applyProtection="1">
      <alignment vertical="center"/>
      <protection/>
    </xf>
    <xf numFmtId="190" fontId="5" fillId="0" borderId="26" xfId="173" applyNumberFormat="1" applyFont="1" applyFill="1" applyBorder="1" applyAlignment="1" applyProtection="1" quotePrefix="1">
      <alignment horizontal="right" vertical="center"/>
      <protection/>
    </xf>
    <xf numFmtId="190" fontId="5" fillId="0" borderId="0" xfId="167" applyNumberFormat="1" applyFont="1" applyFill="1" applyBorder="1" applyAlignment="1" applyProtection="1">
      <alignment horizontal="right" vertical="center"/>
      <protection/>
    </xf>
    <xf numFmtId="49" fontId="5" fillId="0" borderId="17" xfId="167" applyNumberFormat="1" applyFont="1" applyFill="1" applyBorder="1" applyAlignment="1" applyProtection="1">
      <alignment horizontal="left" vertical="center"/>
      <protection/>
    </xf>
    <xf numFmtId="190" fontId="5" fillId="0" borderId="17" xfId="167" applyNumberFormat="1" applyFont="1" applyFill="1" applyBorder="1" applyAlignment="1" applyProtection="1">
      <alignment horizontal="right" vertical="center"/>
      <protection/>
    </xf>
    <xf numFmtId="0" fontId="4" fillId="0" borderId="0" xfId="179" applyFont="1" applyProtection="1">
      <alignment/>
      <protection/>
    </xf>
    <xf numFmtId="196" fontId="5" fillId="0" borderId="0" xfId="173" applyNumberFormat="1" applyFont="1" applyFill="1" applyBorder="1" applyAlignment="1" applyProtection="1">
      <alignment horizontal="left" vertical="top"/>
      <protection/>
    </xf>
    <xf numFmtId="196" fontId="4" fillId="0" borderId="0" xfId="173" applyNumberFormat="1" applyFont="1" applyFill="1" applyBorder="1" applyAlignment="1" applyProtection="1">
      <alignment horizontal="left"/>
      <protection/>
    </xf>
    <xf numFmtId="189" fontId="5" fillId="0" borderId="0" xfId="173" applyNumberFormat="1" applyFont="1" applyBorder="1" applyProtection="1">
      <alignment/>
      <protection/>
    </xf>
    <xf numFmtId="189" fontId="5" fillId="0" borderId="26" xfId="173" applyNumberFormat="1" applyFont="1" applyFill="1" applyBorder="1" applyAlignment="1" applyProtection="1">
      <alignment horizontal="right" vertical="top"/>
      <protection/>
    </xf>
    <xf numFmtId="169" fontId="4" fillId="0" borderId="0" xfId="173" applyNumberFormat="1" applyFont="1" applyFill="1" applyBorder="1" applyAlignment="1" applyProtection="1">
      <alignment vertical="top"/>
      <protection locked="0"/>
    </xf>
    <xf numFmtId="189" fontId="5" fillId="0" borderId="26" xfId="173" applyNumberFormat="1" applyFont="1" applyFill="1" applyBorder="1" applyAlignment="1" applyProtection="1">
      <alignment horizontal="right"/>
      <protection/>
    </xf>
    <xf numFmtId="169" fontId="4" fillId="0" borderId="20" xfId="173" applyNumberFormat="1" applyFont="1" applyFill="1" applyBorder="1" applyAlignment="1" applyProtection="1">
      <alignment vertical="top"/>
      <protection locked="0"/>
    </xf>
    <xf numFmtId="189" fontId="5" fillId="0" borderId="27" xfId="173" applyNumberFormat="1" applyFont="1" applyFill="1" applyBorder="1" applyAlignment="1" applyProtection="1">
      <alignment horizontal="right" vertical="top"/>
      <protection/>
    </xf>
    <xf numFmtId="0" fontId="4" fillId="0" borderId="0" xfId="179" applyFont="1" applyBorder="1">
      <alignment/>
      <protection/>
    </xf>
    <xf numFmtId="0" fontId="4" fillId="0" borderId="0" xfId="179" applyFont="1">
      <alignment/>
      <protection/>
    </xf>
    <xf numFmtId="196" fontId="4" fillId="0" borderId="0" xfId="173" applyNumberFormat="1" applyFont="1" applyFill="1" applyBorder="1" applyAlignment="1" applyProtection="1">
      <alignment horizontal="left" vertical="top"/>
      <protection/>
    </xf>
    <xf numFmtId="189" fontId="4" fillId="0" borderId="0" xfId="173" applyNumberFormat="1" applyFont="1" applyBorder="1" applyProtection="1">
      <alignment/>
      <protection/>
    </xf>
    <xf numFmtId="189" fontId="4" fillId="0" borderId="26" xfId="173" applyNumberFormat="1" applyFont="1" applyFill="1" applyBorder="1" applyAlignment="1" applyProtection="1">
      <alignment vertical="top"/>
      <protection locked="0"/>
    </xf>
    <xf numFmtId="169" fontId="4" fillId="0" borderId="22" xfId="173" applyNumberFormat="1" applyFont="1" applyFill="1" applyBorder="1" applyAlignment="1" applyProtection="1">
      <alignment vertical="top"/>
      <protection locked="0"/>
    </xf>
    <xf numFmtId="189" fontId="4" fillId="0" borderId="27" xfId="173" applyNumberFormat="1" applyFont="1" applyFill="1" applyBorder="1" applyAlignment="1" applyProtection="1">
      <alignment vertical="top"/>
      <protection locked="0"/>
    </xf>
    <xf numFmtId="196" fontId="4" fillId="0" borderId="0" xfId="173" applyNumberFormat="1" applyFont="1" applyFill="1" applyBorder="1" applyAlignment="1" applyProtection="1">
      <alignment horizontal="left" vertical="top" wrapText="1"/>
      <protection/>
    </xf>
    <xf numFmtId="49" fontId="4" fillId="0" borderId="0" xfId="0" applyNumberFormat="1" applyFont="1" applyFill="1" applyBorder="1" applyAlignment="1" applyProtection="1">
      <alignment vertical="top" wrapText="1"/>
      <protection/>
    </xf>
    <xf numFmtId="189" fontId="4" fillId="0" borderId="22" xfId="173" applyNumberFormat="1" applyFont="1" applyFill="1" applyBorder="1" applyAlignment="1" applyProtection="1">
      <alignment vertical="top"/>
      <protection locked="0"/>
    </xf>
    <xf numFmtId="196" fontId="4" fillId="0" borderId="0" xfId="173" applyNumberFormat="1" applyFont="1" applyBorder="1" applyAlignment="1" applyProtection="1">
      <alignment vertical="top" wrapText="1"/>
      <protection/>
    </xf>
    <xf numFmtId="196" fontId="4" fillId="0" borderId="0" xfId="173" applyNumberFormat="1" applyFont="1" applyBorder="1" applyAlignment="1" applyProtection="1">
      <alignment vertical="top"/>
      <protection/>
    </xf>
    <xf numFmtId="169" fontId="4" fillId="0" borderId="18" xfId="173" applyNumberFormat="1" applyFont="1" applyFill="1" applyBorder="1" applyAlignment="1" applyProtection="1">
      <alignment vertical="top"/>
      <protection locked="0"/>
    </xf>
    <xf numFmtId="167" fontId="5" fillId="0" borderId="32" xfId="175" applyNumberFormat="1" applyFont="1" applyFill="1" applyBorder="1" applyAlignment="1" applyProtection="1">
      <alignment vertical="top" wrapText="1"/>
      <protection/>
    </xf>
    <xf numFmtId="189" fontId="5" fillId="0" borderId="32" xfId="173" applyNumberFormat="1" applyFont="1" applyBorder="1" applyAlignment="1" applyProtection="1">
      <alignment vertical="top"/>
      <protection/>
    </xf>
    <xf numFmtId="189" fontId="5" fillId="0" borderId="34" xfId="173" applyNumberFormat="1" applyFont="1" applyFill="1" applyBorder="1" applyAlignment="1" applyProtection="1">
      <alignment vertical="top"/>
      <protection/>
    </xf>
    <xf numFmtId="169" fontId="5" fillId="0" borderId="33" xfId="173" applyNumberFormat="1" applyFont="1" applyFill="1" applyBorder="1" applyAlignment="1" applyProtection="1">
      <alignment vertical="top"/>
      <protection/>
    </xf>
    <xf numFmtId="189" fontId="5" fillId="0" borderId="35" xfId="173" applyNumberFormat="1" applyFont="1" applyFill="1" applyBorder="1" applyAlignment="1" applyProtection="1">
      <alignment vertical="top"/>
      <protection/>
    </xf>
    <xf numFmtId="169" fontId="5" fillId="0" borderId="32" xfId="173" applyNumberFormat="1" applyFont="1" applyFill="1" applyBorder="1" applyAlignment="1" applyProtection="1">
      <alignment vertical="top"/>
      <protection/>
    </xf>
    <xf numFmtId="167" fontId="5" fillId="0" borderId="0" xfId="175" applyNumberFormat="1" applyFont="1" applyFill="1" applyBorder="1" applyAlignment="1" applyProtection="1">
      <alignment vertical="top" wrapText="1"/>
      <protection/>
    </xf>
    <xf numFmtId="189" fontId="5" fillId="0" borderId="0" xfId="173" applyNumberFormat="1" applyFont="1" applyBorder="1" applyAlignment="1" applyProtection="1">
      <alignment/>
      <protection/>
    </xf>
    <xf numFmtId="189" fontId="5" fillId="0" borderId="0" xfId="173" applyNumberFormat="1" applyFont="1" applyFill="1" applyBorder="1" applyAlignment="1" applyProtection="1">
      <alignment/>
      <protection/>
    </xf>
    <xf numFmtId="169" fontId="5" fillId="0" borderId="0" xfId="173" applyNumberFormat="1" applyFont="1" applyFill="1" applyBorder="1" applyAlignment="1" applyProtection="1">
      <alignment/>
      <protection/>
    </xf>
    <xf numFmtId="196" fontId="6" fillId="0" borderId="0" xfId="173" applyNumberFormat="1" applyFont="1" applyProtection="1">
      <alignment/>
      <protection/>
    </xf>
    <xf numFmtId="196" fontId="6" fillId="0" borderId="0" xfId="173" applyNumberFormat="1" applyFont="1" applyBorder="1" applyProtection="1">
      <alignment/>
      <protection/>
    </xf>
    <xf numFmtId="0" fontId="4" fillId="0" borderId="0" xfId="168" applyFont="1" applyFill="1" applyAlignment="1" applyProtection="1">
      <alignment vertical="top"/>
      <protection/>
    </xf>
    <xf numFmtId="0" fontId="4" fillId="0" borderId="0" xfId="168" applyFont="1" applyFill="1" applyAlignment="1" applyProtection="1">
      <alignment horizontal="left" vertical="top"/>
      <protection/>
    </xf>
    <xf numFmtId="180" fontId="4" fillId="0" borderId="0" xfId="168" applyNumberFormat="1" applyFont="1" applyFill="1" applyBorder="1" applyAlignment="1" applyProtection="1">
      <alignment vertical="top"/>
      <protection/>
    </xf>
    <xf numFmtId="0" fontId="8" fillId="0" borderId="41" xfId="168" applyFont="1" applyFill="1" applyBorder="1" applyAlignment="1" applyProtection="1">
      <alignment horizontal="left" vertical="top"/>
      <protection/>
    </xf>
    <xf numFmtId="0" fontId="8" fillId="0" borderId="41" xfId="168" applyFont="1" applyFill="1" applyBorder="1" applyAlignment="1" applyProtection="1">
      <alignment vertical="top"/>
      <protection/>
    </xf>
    <xf numFmtId="0" fontId="9" fillId="0" borderId="0" xfId="168" applyFont="1" applyFill="1" applyBorder="1" applyAlignment="1" applyProtection="1">
      <alignment vertical="top"/>
      <protection/>
    </xf>
    <xf numFmtId="180" fontId="9" fillId="0" borderId="0" xfId="168" applyNumberFormat="1" applyFont="1" applyFill="1" applyBorder="1" applyAlignment="1" applyProtection="1">
      <alignment vertical="top"/>
      <protection/>
    </xf>
    <xf numFmtId="0" fontId="71" fillId="0" borderId="48" xfId="154" applyFont="1" applyFill="1" applyBorder="1" applyAlignment="1">
      <alignment horizontal="left" vertical="center"/>
      <protection/>
    </xf>
    <xf numFmtId="0" fontId="71" fillId="0" borderId="48" xfId="154" applyFont="1" applyFill="1" applyBorder="1" applyAlignment="1">
      <alignment vertical="center"/>
      <protection/>
    </xf>
    <xf numFmtId="0" fontId="72" fillId="0" borderId="65" xfId="154" applyFont="1" applyFill="1" applyBorder="1" applyAlignment="1">
      <alignment vertical="center"/>
      <protection/>
    </xf>
    <xf numFmtId="197" fontId="71" fillId="0" borderId="66" xfId="154" applyNumberFormat="1" applyFont="1" applyFill="1" applyBorder="1" applyAlignment="1">
      <alignment horizontal="right" vertical="center" wrapText="1"/>
      <protection/>
    </xf>
    <xf numFmtId="0" fontId="4" fillId="0" borderId="0" xfId="168" applyFont="1" applyFill="1" applyBorder="1" applyAlignment="1" applyProtection="1">
      <alignment vertical="top"/>
      <protection/>
    </xf>
    <xf numFmtId="0" fontId="5" fillId="0" borderId="0" xfId="174" applyFont="1" applyFill="1" applyBorder="1" applyAlignment="1" applyProtection="1">
      <alignment horizontal="left" vertical="top" wrapText="1"/>
      <protection/>
    </xf>
    <xf numFmtId="0" fontId="70" fillId="0" borderId="0" xfId="154" applyFont="1" applyFill="1" applyBorder="1" applyAlignment="1">
      <alignment vertical="top" wrapText="1"/>
      <protection/>
    </xf>
    <xf numFmtId="0" fontId="73" fillId="0" borderId="22" xfId="154" applyFont="1" applyFill="1" applyBorder="1" applyAlignment="1">
      <alignment vertical="top"/>
      <protection/>
    </xf>
    <xf numFmtId="197" fontId="70" fillId="0" borderId="26" xfId="154" applyNumberFormat="1" applyFont="1" applyFill="1" applyBorder="1" applyAlignment="1">
      <alignment vertical="top" wrapText="1"/>
      <protection/>
    </xf>
    <xf numFmtId="0" fontId="74" fillId="0" borderId="0" xfId="0" applyFont="1" applyAlignment="1">
      <alignment horizontal="justify" vertical="center"/>
    </xf>
    <xf numFmtId="0" fontId="4" fillId="0" borderId="0" xfId="168" applyFont="1" applyFill="1" applyBorder="1" applyAlignment="1" applyProtection="1">
      <alignment horizontal="left" vertical="top"/>
      <protection/>
    </xf>
    <xf numFmtId="0" fontId="4" fillId="0" borderId="0" xfId="168" applyFont="1" applyFill="1" applyBorder="1" applyAlignment="1" applyProtection="1">
      <alignment vertical="top" wrapText="1"/>
      <protection/>
    </xf>
    <xf numFmtId="0" fontId="4" fillId="0" borderId="22" xfId="168" applyFont="1" applyFill="1" applyBorder="1" applyAlignment="1" applyProtection="1" quotePrefix="1">
      <alignment vertical="top" wrapText="1"/>
      <protection/>
    </xf>
    <xf numFmtId="180" fontId="4" fillId="0" borderId="26" xfId="168" applyNumberFormat="1" applyFont="1" applyFill="1" applyBorder="1" applyAlignment="1" applyProtection="1">
      <alignment horizontal="right" vertical="top"/>
      <protection/>
    </xf>
    <xf numFmtId="180" fontId="4" fillId="0" borderId="26" xfId="168" applyNumberFormat="1" applyFont="1" applyFill="1" applyBorder="1" applyAlignment="1" applyProtection="1">
      <alignment vertical="top"/>
      <protection/>
    </xf>
    <xf numFmtId="0" fontId="4" fillId="0" borderId="22" xfId="168" applyFont="1" applyFill="1" applyBorder="1" applyAlignment="1" applyProtection="1" quotePrefix="1">
      <alignment vertical="top"/>
      <protection/>
    </xf>
    <xf numFmtId="0" fontId="4" fillId="45" borderId="0" xfId="168" applyFont="1" applyFill="1" applyBorder="1" applyAlignment="1" applyProtection="1">
      <alignment vertical="top" wrapText="1"/>
      <protection/>
    </xf>
    <xf numFmtId="0" fontId="73" fillId="0" borderId="33" xfId="154" applyFont="1" applyFill="1" applyBorder="1" applyAlignment="1">
      <alignment vertical="top"/>
      <protection/>
    </xf>
    <xf numFmtId="197" fontId="70" fillId="0" borderId="34" xfId="154" applyNumberFormat="1" applyFont="1" applyFill="1" applyBorder="1" applyAlignment="1">
      <alignment vertical="top" wrapText="1"/>
      <protection/>
    </xf>
    <xf numFmtId="0" fontId="4" fillId="0" borderId="0" xfId="168" applyFont="1" applyFill="1" applyBorder="1" applyAlignment="1" applyProtection="1" quotePrefix="1">
      <alignment vertical="top"/>
      <protection/>
    </xf>
    <xf numFmtId="180" fontId="4" fillId="0" borderId="14" xfId="168" applyNumberFormat="1" applyFont="1" applyFill="1" applyBorder="1" applyAlignment="1" applyProtection="1">
      <alignment vertical="top"/>
      <protection/>
    </xf>
    <xf numFmtId="180" fontId="5" fillId="0" borderId="0" xfId="168" applyNumberFormat="1" applyFont="1" applyFill="1" applyAlignment="1" applyProtection="1">
      <alignment vertical="top"/>
      <protection/>
    </xf>
    <xf numFmtId="0" fontId="74" fillId="0" borderId="0" xfId="155" applyFont="1" applyFill="1" applyAlignment="1">
      <alignment vertical="center" wrapText="1"/>
      <protection/>
    </xf>
    <xf numFmtId="0" fontId="74" fillId="0" borderId="0" xfId="155" applyFont="1" applyFill="1" applyAlignment="1">
      <alignment vertical="center"/>
      <protection/>
    </xf>
    <xf numFmtId="0" fontId="74" fillId="0" borderId="0" xfId="155" applyFont="1" applyFill="1" applyBorder="1" applyAlignment="1">
      <alignment vertical="center"/>
      <protection/>
    </xf>
    <xf numFmtId="197" fontId="75" fillId="0" borderId="0" xfId="155" applyNumberFormat="1" applyFont="1" applyFill="1" applyBorder="1" applyAlignment="1">
      <alignment horizontal="center" vertical="center"/>
      <protection/>
    </xf>
    <xf numFmtId="0" fontId="2" fillId="0" borderId="0" xfId="179">
      <alignment/>
      <protection/>
    </xf>
    <xf numFmtId="0" fontId="8" fillId="0" borderId="0" xfId="179" applyFont="1" applyAlignment="1">
      <alignment vertical="top"/>
      <protection/>
    </xf>
    <xf numFmtId="0" fontId="9" fillId="0" borderId="0" xfId="179" applyFont="1" applyAlignment="1">
      <alignment vertical="top"/>
      <protection/>
    </xf>
    <xf numFmtId="0" fontId="9" fillId="0" borderId="0" xfId="179" applyFont="1" applyAlignment="1">
      <alignment/>
      <protection/>
    </xf>
    <xf numFmtId="181" fontId="4" fillId="0" borderId="0" xfId="176" applyNumberFormat="1" applyFont="1" applyProtection="1">
      <alignment/>
      <protection/>
    </xf>
    <xf numFmtId="0" fontId="3" fillId="0" borderId="48" xfId="177" applyFont="1" applyBorder="1" applyAlignment="1">
      <alignment vertical="center"/>
      <protection/>
    </xf>
    <xf numFmtId="0" fontId="3" fillId="0" borderId="66" xfId="177" applyFont="1" applyBorder="1" applyAlignment="1">
      <alignment horizontal="right" vertical="center"/>
      <protection/>
    </xf>
    <xf numFmtId="0" fontId="75" fillId="0" borderId="0" xfId="155" applyFont="1" applyFill="1" applyAlignment="1">
      <alignment vertical="center"/>
      <protection/>
    </xf>
    <xf numFmtId="0" fontId="70" fillId="0" borderId="0" xfId="155" applyFont="1" applyFill="1" applyBorder="1" applyAlignment="1">
      <alignment vertical="top"/>
      <protection/>
    </xf>
    <xf numFmtId="0" fontId="73" fillId="0" borderId="0" xfId="155" applyFont="1" applyFill="1" applyBorder="1" applyAlignment="1">
      <alignment vertical="top"/>
      <protection/>
    </xf>
    <xf numFmtId="197" fontId="70" fillId="0" borderId="26" xfId="155" applyNumberFormat="1" applyFont="1" applyFill="1" applyBorder="1" applyAlignment="1">
      <alignment vertical="top" wrapText="1"/>
      <protection/>
    </xf>
    <xf numFmtId="0" fontId="70" fillId="0" borderId="0" xfId="155" applyFont="1" applyFill="1" applyAlignment="1">
      <alignment vertical="center"/>
      <protection/>
    </xf>
    <xf numFmtId="0" fontId="73" fillId="0" borderId="0" xfId="155" applyFont="1" applyFill="1" applyBorder="1" applyAlignment="1">
      <alignment horizontal="right" vertical="top" wrapText="1"/>
      <protection/>
    </xf>
    <xf numFmtId="0" fontId="73" fillId="0" borderId="0" xfId="155" applyFont="1" applyFill="1" applyBorder="1" applyAlignment="1">
      <alignment horizontal="left" vertical="top" wrapText="1"/>
      <protection/>
    </xf>
    <xf numFmtId="0" fontId="73" fillId="0" borderId="0" xfId="155" applyFont="1" applyFill="1" applyBorder="1" applyAlignment="1" quotePrefix="1">
      <alignment horizontal="left" vertical="top" wrapText="1"/>
      <protection/>
    </xf>
    <xf numFmtId="197" fontId="73" fillId="0" borderId="26" xfId="155" applyNumberFormat="1" applyFont="1" applyFill="1" applyBorder="1" applyAlignment="1">
      <alignment vertical="top" wrapText="1"/>
      <protection/>
    </xf>
    <xf numFmtId="0" fontId="73" fillId="0" borderId="0" xfId="155" applyFont="1" applyFill="1" applyAlignment="1">
      <alignment vertical="center"/>
      <protection/>
    </xf>
    <xf numFmtId="197" fontId="17" fillId="0" borderId="26" xfId="155" applyNumberFormat="1" applyFont="1" applyFill="1" applyBorder="1" applyAlignment="1">
      <alignment vertical="top" wrapText="1"/>
      <protection/>
    </xf>
    <xf numFmtId="0" fontId="5" fillId="0" borderId="0" xfId="174" applyFont="1" applyFill="1" applyBorder="1" applyAlignment="1" applyProtection="1">
      <alignment horizontal="left" vertical="top"/>
      <protection/>
    </xf>
    <xf numFmtId="0" fontId="4" fillId="0" borderId="0" xfId="174" applyFont="1" applyFill="1" applyBorder="1" applyAlignment="1" applyProtection="1">
      <alignment horizontal="right" vertical="top" wrapText="1"/>
      <protection/>
    </xf>
    <xf numFmtId="0" fontId="73" fillId="0" borderId="0" xfId="155" applyFont="1" applyFill="1" applyBorder="1" applyAlignment="1">
      <alignment vertical="top" wrapText="1"/>
      <protection/>
    </xf>
    <xf numFmtId="0" fontId="20" fillId="0" borderId="0" xfId="174" applyFont="1" applyFill="1" applyBorder="1" applyAlignment="1" applyProtection="1">
      <alignment horizontal="left" vertical="center" wrapText="1"/>
      <protection/>
    </xf>
    <xf numFmtId="0" fontId="4" fillId="0" borderId="0" xfId="160" applyFont="1" applyFill="1" applyBorder="1" applyAlignment="1">
      <alignment vertical="top"/>
      <protection/>
    </xf>
    <xf numFmtId="0" fontId="73" fillId="0" borderId="0" xfId="155" applyFont="1" applyFill="1" applyBorder="1" applyAlignment="1">
      <alignment horizontal="right" vertical="top"/>
      <protection/>
    </xf>
    <xf numFmtId="0" fontId="75" fillId="0" borderId="0" xfId="155" applyFont="1" applyFill="1" applyAlignment="1">
      <alignment vertical="center" wrapText="1"/>
      <protection/>
    </xf>
    <xf numFmtId="197" fontId="74" fillId="0" borderId="0" xfId="155" applyNumberFormat="1" applyFont="1" applyFill="1" applyAlignment="1">
      <alignment vertical="center"/>
      <protection/>
    </xf>
    <xf numFmtId="0" fontId="4" fillId="0" borderId="0" xfId="177" applyFont="1">
      <alignment/>
      <protection/>
    </xf>
    <xf numFmtId="0" fontId="8" fillId="0" borderId="41" xfId="177" applyFont="1" applyBorder="1" applyAlignment="1">
      <alignment vertical="top"/>
      <protection/>
    </xf>
    <xf numFmtId="0" fontId="9" fillId="0" borderId="41" xfId="177" applyFont="1" applyBorder="1" applyAlignment="1">
      <alignment vertical="top"/>
      <protection/>
    </xf>
    <xf numFmtId="0" fontId="9" fillId="0" borderId="0" xfId="177" applyFont="1">
      <alignment/>
      <protection/>
    </xf>
    <xf numFmtId="0" fontId="4" fillId="0" borderId="0" xfId="177" applyFont="1" applyFill="1" applyAlignment="1">
      <alignment wrapText="1"/>
      <protection/>
    </xf>
    <xf numFmtId="0" fontId="5" fillId="0" borderId="0" xfId="172" applyFont="1" applyFill="1" applyAlignment="1">
      <alignment horizontal="left" vertical="top" wrapText="1"/>
      <protection/>
    </xf>
    <xf numFmtId="0" fontId="5" fillId="0" borderId="0" xfId="172" applyFont="1" applyFill="1" applyAlignment="1">
      <alignment vertical="top"/>
      <protection/>
    </xf>
    <xf numFmtId="0" fontId="4" fillId="0" borderId="0" xfId="177" applyNumberFormat="1" applyFont="1" applyFill="1" applyBorder="1" applyAlignment="1">
      <alignment wrapText="1"/>
      <protection/>
    </xf>
    <xf numFmtId="198" fontId="5" fillId="0" borderId="26" xfId="177" applyNumberFormat="1" applyFont="1" applyFill="1" applyBorder="1" applyAlignment="1">
      <alignment/>
      <protection/>
    </xf>
    <xf numFmtId="0" fontId="4" fillId="0" borderId="0" xfId="177" applyFont="1" applyFill="1">
      <alignment/>
      <protection/>
    </xf>
    <xf numFmtId="3" fontId="5" fillId="0" borderId="0" xfId="177" applyNumberFormat="1" applyFont="1" applyFill="1" applyBorder="1" applyAlignment="1">
      <alignment horizontal="left" vertical="top" wrapText="1"/>
      <protection/>
    </xf>
    <xf numFmtId="0" fontId="4" fillId="45" borderId="0" xfId="177" applyFont="1" applyFill="1" applyBorder="1" applyAlignment="1">
      <alignment vertical="top" wrapText="1"/>
      <protection/>
    </xf>
    <xf numFmtId="0" fontId="4" fillId="0" borderId="0" xfId="177" applyFont="1" applyFill="1" applyBorder="1" applyAlignment="1">
      <alignment wrapText="1"/>
      <protection/>
    </xf>
    <xf numFmtId="198" fontId="4" fillId="0" borderId="26" xfId="178" applyNumberFormat="1" applyFont="1" applyFill="1" applyBorder="1" applyAlignment="1">
      <alignment wrapText="1"/>
      <protection/>
    </xf>
    <xf numFmtId="0" fontId="4" fillId="0" borderId="0" xfId="177" applyFont="1" applyFill="1" applyBorder="1" applyAlignment="1">
      <alignment vertical="top" wrapText="1"/>
      <protection/>
    </xf>
    <xf numFmtId="198" fontId="5" fillId="0" borderId="26" xfId="178" applyNumberFormat="1" applyFont="1" applyFill="1" applyBorder="1" applyAlignment="1">
      <alignment wrapText="1"/>
      <protection/>
    </xf>
    <xf numFmtId="198" fontId="5" fillId="0" borderId="66" xfId="177" applyNumberFormat="1" applyFont="1" applyFill="1" applyBorder="1">
      <alignment/>
      <protection/>
    </xf>
    <xf numFmtId="198" fontId="5" fillId="45" borderId="49" xfId="177" applyNumberFormat="1" applyFont="1" applyFill="1" applyBorder="1">
      <alignment/>
      <protection/>
    </xf>
    <xf numFmtId="0" fontId="5" fillId="45" borderId="50" xfId="172" applyFont="1" applyFill="1" applyBorder="1" applyAlignment="1">
      <alignment horizontal="left" vertical="top"/>
      <protection/>
    </xf>
    <xf numFmtId="0" fontId="4" fillId="45" borderId="50" xfId="177" applyFont="1" applyFill="1" applyBorder="1" applyAlignment="1">
      <alignment horizontal="left" vertical="top"/>
      <protection/>
    </xf>
    <xf numFmtId="0" fontId="5" fillId="0" borderId="32" xfId="172" applyFont="1" applyBorder="1" applyAlignment="1">
      <alignment horizontal="left" vertical="top"/>
      <protection/>
    </xf>
    <xf numFmtId="0" fontId="4" fillId="0" borderId="32" xfId="172" applyFont="1" applyBorder="1" applyAlignment="1">
      <alignment vertical="top"/>
      <protection/>
    </xf>
    <xf numFmtId="0" fontId="5" fillId="0" borderId="32" xfId="177" applyFont="1" applyBorder="1" applyAlignment="1">
      <alignment vertical="top"/>
      <protection/>
    </xf>
    <xf numFmtId="198" fontId="5" fillId="0" borderId="34" xfId="177" applyNumberFormat="1" applyFont="1" applyBorder="1">
      <alignment/>
      <protection/>
    </xf>
    <xf numFmtId="0" fontId="21" fillId="0" borderId="0" xfId="171" applyFont="1" applyBorder="1">
      <alignment/>
      <protection/>
    </xf>
    <xf numFmtId="0" fontId="4" fillId="0" borderId="0" xfId="172" applyFont="1" applyAlignment="1">
      <alignment/>
      <protection/>
    </xf>
    <xf numFmtId="199" fontId="5" fillId="0" borderId="0" xfId="160" applyNumberFormat="1" applyFont="1" applyFill="1" applyBorder="1" applyAlignment="1">
      <alignment horizontal="left" vertical="top" wrapText="1"/>
      <protection/>
    </xf>
    <xf numFmtId="0" fontId="4" fillId="0" borderId="0" xfId="177" applyFont="1" applyAlignment="1">
      <alignment vertical="top"/>
      <protection/>
    </xf>
    <xf numFmtId="197" fontId="70" fillId="0" borderId="21" xfId="155" applyNumberFormat="1" applyFont="1" applyFill="1" applyBorder="1" applyAlignment="1">
      <alignment vertical="center" wrapText="1"/>
      <protection/>
    </xf>
    <xf numFmtId="199" fontId="4" fillId="0" borderId="0" xfId="160" applyNumberFormat="1" applyFont="1" applyFill="1" applyBorder="1" applyAlignment="1">
      <alignment vertical="top" wrapText="1"/>
      <protection/>
    </xf>
    <xf numFmtId="0" fontId="4" fillId="0" borderId="26" xfId="177" applyFont="1" applyBorder="1" applyAlignment="1">
      <alignment vertical="top"/>
      <protection/>
    </xf>
    <xf numFmtId="199" fontId="5" fillId="0" borderId="32" xfId="160" applyNumberFormat="1" applyFont="1" applyFill="1" applyBorder="1" applyAlignment="1">
      <alignment horizontal="center" vertical="top"/>
      <protection/>
    </xf>
    <xf numFmtId="199" fontId="5" fillId="0" borderId="32" xfId="160" applyNumberFormat="1" applyFont="1" applyFill="1" applyBorder="1" applyAlignment="1">
      <alignment horizontal="left" vertical="top" wrapText="1"/>
      <protection/>
    </xf>
    <xf numFmtId="0" fontId="4" fillId="0" borderId="32" xfId="177" applyFont="1" applyBorder="1">
      <alignment/>
      <protection/>
    </xf>
    <xf numFmtId="197" fontId="70" fillId="0" borderId="34" xfId="155" applyNumberFormat="1" applyFont="1" applyFill="1" applyBorder="1" applyAlignment="1">
      <alignment vertical="center" wrapText="1"/>
      <protection/>
    </xf>
    <xf numFmtId="199" fontId="3" fillId="0" borderId="0" xfId="160" applyNumberFormat="1" applyFont="1" applyFill="1" applyBorder="1" applyAlignment="1">
      <alignment horizontal="center" vertical="top"/>
      <protection/>
    </xf>
    <xf numFmtId="199" fontId="9" fillId="0" borderId="0" xfId="160" applyNumberFormat="1" applyFont="1" applyFill="1" applyBorder="1" applyAlignment="1">
      <alignment horizontal="left" vertical="top" wrapText="1" indent="2"/>
      <protection/>
    </xf>
    <xf numFmtId="181" fontId="9" fillId="0" borderId="0" xfId="160" applyNumberFormat="1" applyFont="1" applyFill="1" applyAlignment="1" applyProtection="1">
      <alignment/>
      <protection/>
    </xf>
    <xf numFmtId="0" fontId="9" fillId="0" borderId="0" xfId="177" applyFont="1" applyAlignment="1">
      <alignment/>
      <protection/>
    </xf>
    <xf numFmtId="0" fontId="4" fillId="0" borderId="0" xfId="178" applyFont="1" applyAlignment="1">
      <alignment/>
      <protection/>
    </xf>
    <xf numFmtId="0" fontId="76" fillId="0" borderId="48" xfId="0" applyFont="1" applyBorder="1" applyAlignment="1">
      <alignment vertical="center"/>
    </xf>
    <xf numFmtId="181" fontId="5" fillId="0" borderId="26" xfId="160" applyNumberFormat="1" applyFont="1" applyFill="1" applyBorder="1" applyAlignment="1" applyProtection="1">
      <alignment vertical="top"/>
      <protection/>
    </xf>
    <xf numFmtId="0" fontId="4" fillId="0" borderId="0" xfId="178" applyFont="1" applyFill="1" applyAlignment="1">
      <alignment/>
      <protection/>
    </xf>
    <xf numFmtId="167" fontId="5" fillId="0" borderId="0" xfId="178" applyNumberFormat="1" applyFont="1" applyFill="1" applyBorder="1" applyAlignment="1" applyProtection="1">
      <alignment horizontal="left" vertical="top"/>
      <protection/>
    </xf>
    <xf numFmtId="0" fontId="4" fillId="0" borderId="0" xfId="172" applyFont="1" applyFill="1" applyBorder="1" applyAlignment="1">
      <alignment horizontal="left" vertical="top" wrapText="1"/>
      <protection/>
    </xf>
    <xf numFmtId="198" fontId="4" fillId="0" borderId="26" xfId="178" applyNumberFormat="1" applyFont="1" applyFill="1" applyBorder="1" applyAlignment="1">
      <alignment horizontal="left" vertical="top" wrapText="1"/>
      <protection/>
    </xf>
    <xf numFmtId="167" fontId="5" fillId="45" borderId="0" xfId="178" applyNumberFormat="1" applyFont="1" applyFill="1" applyBorder="1" applyAlignment="1" applyProtection="1">
      <alignment horizontal="left" vertical="top"/>
      <protection/>
    </xf>
    <xf numFmtId="0" fontId="73" fillId="45" borderId="0" xfId="155" applyFont="1" applyFill="1" applyBorder="1" applyAlignment="1">
      <alignment horizontal="left" vertical="top" wrapText="1"/>
      <protection/>
    </xf>
    <xf numFmtId="0" fontId="4" fillId="45" borderId="0" xfId="172" applyFont="1" applyFill="1" applyBorder="1" applyAlignment="1">
      <alignment horizontal="left" vertical="top" wrapText="1"/>
      <protection/>
    </xf>
    <xf numFmtId="198" fontId="4" fillId="45" borderId="26" xfId="178" applyNumberFormat="1" applyFont="1" applyFill="1" applyBorder="1" applyAlignment="1">
      <alignment horizontal="left" vertical="top" wrapText="1"/>
      <protection/>
    </xf>
    <xf numFmtId="0" fontId="4" fillId="45" borderId="0" xfId="178" applyFont="1" applyFill="1" applyAlignment="1">
      <alignment/>
      <protection/>
    </xf>
    <xf numFmtId="167" fontId="4" fillId="0" borderId="0" xfId="178" applyNumberFormat="1" applyFont="1" applyFill="1" applyBorder="1" applyAlignment="1" applyProtection="1">
      <alignment horizontal="left" vertical="top"/>
      <protection/>
    </xf>
    <xf numFmtId="167" fontId="5" fillId="0" borderId="32" xfId="178" applyNumberFormat="1" applyFont="1" applyFill="1" applyBorder="1" applyAlignment="1" applyProtection="1">
      <alignment vertical="top"/>
      <protection/>
    </xf>
    <xf numFmtId="167" fontId="11" fillId="0" borderId="32" xfId="178" applyNumberFormat="1" applyFont="1" applyFill="1" applyBorder="1" applyAlignment="1" applyProtection="1">
      <alignment horizontal="right" vertical="center"/>
      <protection/>
    </xf>
    <xf numFmtId="198" fontId="5" fillId="0" borderId="34" xfId="178" applyNumberFormat="1" applyFont="1" applyFill="1" applyBorder="1" applyAlignment="1">
      <alignment vertical="top"/>
      <protection/>
    </xf>
    <xf numFmtId="0" fontId="4" fillId="0" borderId="0" xfId="178" applyFont="1" applyBorder="1" applyAlignment="1">
      <alignment/>
      <protection/>
    </xf>
    <xf numFmtId="3" fontId="4" fillId="0" borderId="0" xfId="178" applyNumberFormat="1" applyFont="1" applyBorder="1" applyAlignment="1">
      <alignment/>
      <protection/>
    </xf>
    <xf numFmtId="0" fontId="8" fillId="0" borderId="0" xfId="170" applyFont="1" applyBorder="1" applyAlignment="1">
      <alignment horizontal="left"/>
      <protection/>
    </xf>
    <xf numFmtId="0" fontId="9" fillId="0" borderId="0" xfId="170" applyFont="1" applyBorder="1" applyAlignment="1">
      <alignment horizontal="left"/>
      <protection/>
    </xf>
    <xf numFmtId="0" fontId="9" fillId="0" borderId="0" xfId="170" applyFont="1" applyAlignment="1">
      <alignment/>
      <protection/>
    </xf>
    <xf numFmtId="0" fontId="5" fillId="0" borderId="14" xfId="170" applyFont="1" applyBorder="1" applyAlignment="1">
      <alignment horizontal="right" vertical="center" wrapText="1"/>
      <protection/>
    </xf>
    <xf numFmtId="0" fontId="5" fillId="0" borderId="0" xfId="170" applyFont="1" applyBorder="1" applyAlignment="1">
      <alignment horizontal="right" vertical="center" wrapText="1"/>
      <protection/>
    </xf>
    <xf numFmtId="0" fontId="5" fillId="0" borderId="17" xfId="170" applyFont="1" applyBorder="1" applyAlignment="1">
      <alignment horizontal="right" vertical="center" wrapText="1"/>
      <protection/>
    </xf>
    <xf numFmtId="0" fontId="4" fillId="0" borderId="17" xfId="0" applyFont="1" applyBorder="1" applyAlignment="1">
      <alignment horizontal="right" vertical="center" wrapText="1"/>
    </xf>
    <xf numFmtId="49" fontId="4" fillId="0" borderId="17" xfId="167" applyNumberFormat="1" applyFont="1" applyFill="1" applyBorder="1" applyAlignment="1" applyProtection="1">
      <alignment horizontal="left" vertical="top" wrapText="1"/>
      <protection/>
    </xf>
    <xf numFmtId="0" fontId="0" fillId="0" borderId="0" xfId="0" applyFill="1" applyAlignment="1">
      <alignment vertical="top"/>
    </xf>
    <xf numFmtId="0" fontId="4" fillId="0" borderId="0" xfId="167" applyFont="1" applyFill="1" applyBorder="1" applyAlignment="1" applyProtection="1">
      <alignment horizontal="left" vertical="top" wrapText="1"/>
      <protection/>
    </xf>
    <xf numFmtId="0" fontId="0" fillId="0" borderId="0" xfId="0" applyAlignment="1">
      <alignment horizontal="left" vertical="top" wrapText="1"/>
    </xf>
    <xf numFmtId="0" fontId="4" fillId="0" borderId="17" xfId="167" applyFont="1" applyFill="1" applyBorder="1" applyAlignment="1" applyProtection="1">
      <alignment horizontal="left" vertical="top" wrapText="1"/>
      <protection/>
    </xf>
    <xf numFmtId="0" fontId="0" fillId="0" borderId="17" xfId="0" applyBorder="1" applyAlignment="1">
      <alignment horizontal="left" vertical="top" wrapText="1"/>
    </xf>
    <xf numFmtId="0" fontId="5" fillId="0" borderId="32" xfId="174" applyFont="1" applyFill="1" applyBorder="1" applyAlignment="1" applyProtection="1">
      <alignment horizontal="left" vertical="top" wrapText="1"/>
      <protection/>
    </xf>
    <xf numFmtId="0" fontId="0" fillId="0" borderId="32" xfId="0" applyBorder="1" applyAlignment="1">
      <alignment horizontal="left" vertical="top" wrapText="1"/>
    </xf>
    <xf numFmtId="49" fontId="5" fillId="0" borderId="14" xfId="167" applyNumberFormat="1" applyFont="1" applyFill="1" applyBorder="1" applyAlignment="1" applyProtection="1">
      <alignment horizontal="left" vertical="top" wrapText="1"/>
      <protection/>
    </xf>
    <xf numFmtId="0" fontId="5" fillId="0" borderId="4" xfId="174" applyFont="1" applyFill="1" applyBorder="1" applyAlignment="1" applyProtection="1">
      <alignment horizontal="left" vertical="top" wrapText="1"/>
      <protection/>
    </xf>
    <xf numFmtId="0" fontId="0" fillId="0" borderId="4" xfId="0" applyBorder="1" applyAlignment="1">
      <alignment horizontal="left" vertical="top" wrapText="1"/>
    </xf>
    <xf numFmtId="0" fontId="5" fillId="0" borderId="14" xfId="174" applyFont="1" applyFill="1" applyBorder="1" applyAlignment="1" applyProtection="1">
      <alignment horizontal="left" vertical="top" wrapText="1"/>
      <protection/>
    </xf>
    <xf numFmtId="0" fontId="0" fillId="0" borderId="14" xfId="0" applyBorder="1" applyAlignment="1">
      <alignment horizontal="left" vertical="top" wrapText="1"/>
    </xf>
    <xf numFmtId="49" fontId="4" fillId="0" borderId="0" xfId="173" applyNumberFormat="1" applyFont="1" applyBorder="1" applyAlignment="1" applyProtection="1">
      <alignment horizontal="left" vertical="top" wrapText="1"/>
      <protection/>
    </xf>
    <xf numFmtId="49" fontId="4" fillId="0" borderId="0" xfId="173" applyNumberFormat="1" applyFont="1" applyAlignment="1" applyProtection="1">
      <alignment horizontal="left" vertical="top" wrapText="1"/>
      <protection/>
    </xf>
    <xf numFmtId="49" fontId="4" fillId="0" borderId="17" xfId="173" applyNumberFormat="1" applyFont="1" applyBorder="1" applyAlignment="1" applyProtection="1">
      <alignment horizontal="left" vertical="top" wrapText="1"/>
      <protection/>
    </xf>
    <xf numFmtId="49" fontId="5" fillId="0" borderId="32" xfId="173" applyNumberFormat="1" applyFont="1" applyBorder="1" applyAlignment="1" applyProtection="1">
      <alignment horizontal="left" vertical="top" wrapText="1"/>
      <protection/>
    </xf>
    <xf numFmtId="49" fontId="5" fillId="0" borderId="14" xfId="173" applyNumberFormat="1" applyFont="1" applyBorder="1" applyAlignment="1" applyProtection="1">
      <alignment horizontal="left" vertical="top" wrapText="1"/>
      <protection/>
    </xf>
    <xf numFmtId="49" fontId="5" fillId="0" borderId="0" xfId="173" applyNumberFormat="1" applyFont="1" applyBorder="1" applyAlignment="1" applyProtection="1">
      <alignment horizontal="left" vertical="top" wrapText="1"/>
      <protection/>
    </xf>
    <xf numFmtId="0" fontId="4" fillId="0" borderId="0" xfId="174" applyFont="1" applyBorder="1" applyAlignment="1" applyProtection="1">
      <alignment horizontal="left" vertical="top" wrapText="1"/>
      <protection/>
    </xf>
    <xf numFmtId="0" fontId="4" fillId="0" borderId="17" xfId="167" applyFont="1" applyFill="1" applyBorder="1" applyAlignment="1" applyProtection="1">
      <alignment vertical="top" wrapText="1"/>
      <protection/>
    </xf>
    <xf numFmtId="0" fontId="0" fillId="0" borderId="17" xfId="0" applyBorder="1" applyAlignment="1">
      <alignment vertical="top" wrapText="1"/>
    </xf>
    <xf numFmtId="0" fontId="8" fillId="0" borderId="41" xfId="175" applyFont="1" applyBorder="1" applyAlignment="1">
      <alignment horizontal="left" vertical="top" wrapText="1"/>
      <protection/>
    </xf>
    <xf numFmtId="49" fontId="5" fillId="0" borderId="14" xfId="167" applyNumberFormat="1" applyFont="1" applyFill="1" applyBorder="1" applyAlignment="1" applyProtection="1">
      <alignment horizontal="left" vertical="center" wrapText="1"/>
      <protection/>
    </xf>
    <xf numFmtId="49" fontId="4" fillId="0" borderId="17" xfId="167" applyNumberFormat="1" applyFont="1" applyFill="1" applyBorder="1" applyAlignment="1" applyProtection="1">
      <alignment horizontal="left" vertical="center" wrapText="1"/>
      <protection/>
    </xf>
    <xf numFmtId="49" fontId="8" fillId="0" borderId="41" xfId="167" applyNumberFormat="1" applyFont="1" applyFill="1" applyBorder="1" applyAlignment="1" applyProtection="1">
      <alignment horizontal="left" vertical="top" wrapText="1"/>
      <protection/>
    </xf>
    <xf numFmtId="49" fontId="5" fillId="0" borderId="48" xfId="167" applyNumberFormat="1" applyFont="1" applyFill="1" applyBorder="1" applyAlignment="1" applyProtection="1">
      <alignment horizontal="center" vertical="center"/>
      <protection/>
    </xf>
    <xf numFmtId="0" fontId="0" fillId="0" borderId="48" xfId="0" applyBorder="1" applyAlignment="1">
      <alignment horizontal="center" vertical="center"/>
    </xf>
    <xf numFmtId="0" fontId="0" fillId="0" borderId="67" xfId="0" applyBorder="1" applyAlignment="1">
      <alignment horizontal="center" vertical="center"/>
    </xf>
    <xf numFmtId="0" fontId="5" fillId="0" borderId="32" xfId="167" applyFont="1" applyFill="1" applyBorder="1" applyAlignment="1" applyProtection="1">
      <alignment vertical="top" wrapText="1"/>
      <protection/>
    </xf>
    <xf numFmtId="49" fontId="8" fillId="0" borderId="41" xfId="167" applyNumberFormat="1" applyFont="1" applyFill="1" applyBorder="1" applyAlignment="1" applyProtection="1">
      <alignment horizontal="left" wrapText="1"/>
      <protection/>
    </xf>
    <xf numFmtId="0" fontId="2" fillId="0" borderId="0" xfId="153" applyBorder="1" applyAlignment="1">
      <alignment horizontal="left" vertical="top" wrapText="1"/>
      <protection/>
    </xf>
    <xf numFmtId="0" fontId="5" fillId="0" borderId="0" xfId="167" applyFont="1" applyFill="1" applyBorder="1" applyAlignment="1" applyProtection="1">
      <alignment horizontal="left" vertical="top" wrapText="1"/>
      <protection/>
    </xf>
    <xf numFmtId="0" fontId="0" fillId="0" borderId="32" xfId="0" applyBorder="1" applyAlignment="1">
      <alignment vertical="top" wrapText="1"/>
    </xf>
    <xf numFmtId="0" fontId="5" fillId="0" borderId="48" xfId="172" applyFont="1" applyBorder="1" applyAlignment="1">
      <alignment horizontal="left" vertical="top"/>
      <protection/>
    </xf>
    <xf numFmtId="0" fontId="4" fillId="0" borderId="48" xfId="160" applyFont="1" applyBorder="1" applyAlignment="1">
      <alignment horizontal="left" vertical="top"/>
      <protection/>
    </xf>
    <xf numFmtId="0" fontId="5" fillId="45" borderId="50" xfId="172" applyFont="1" applyFill="1" applyBorder="1" applyAlignment="1">
      <alignment horizontal="left" vertical="top"/>
      <protection/>
    </xf>
    <xf numFmtId="0" fontId="4" fillId="45" borderId="50" xfId="177" applyFont="1" applyFill="1" applyBorder="1" applyAlignment="1">
      <alignment horizontal="left" vertical="top"/>
      <protection/>
    </xf>
    <xf numFmtId="0" fontId="8" fillId="0" borderId="41" xfId="177" applyFont="1" applyBorder="1" applyAlignment="1">
      <alignment vertical="top"/>
      <protection/>
    </xf>
    <xf numFmtId="0" fontId="9" fillId="0" borderId="41" xfId="177" applyFont="1" applyBorder="1" applyAlignment="1">
      <alignment vertical="top"/>
      <protection/>
    </xf>
    <xf numFmtId="0" fontId="3" fillId="0" borderId="48" xfId="177" applyFont="1" applyBorder="1" applyAlignment="1">
      <alignment vertical="center"/>
      <protection/>
    </xf>
    <xf numFmtId="0" fontId="3" fillId="0" borderId="48" xfId="177" applyFont="1" applyBorder="1" applyAlignment="1">
      <alignment/>
      <protection/>
    </xf>
    <xf numFmtId="0" fontId="76" fillId="0" borderId="48" xfId="0" applyFont="1" applyBorder="1" applyAlignment="1">
      <alignment/>
    </xf>
    <xf numFmtId="0" fontId="4" fillId="0" borderId="4" xfId="0" applyFont="1" applyBorder="1" applyAlignment="1">
      <alignment vertical="top" wrapText="1"/>
    </xf>
    <xf numFmtId="0" fontId="4" fillId="0" borderId="32" xfId="0" applyFont="1" applyBorder="1" applyAlignment="1">
      <alignment horizontal="left" vertical="top" wrapText="1"/>
    </xf>
    <xf numFmtId="0" fontId="4" fillId="0" borderId="14" xfId="0" applyFont="1" applyBorder="1" applyAlignment="1">
      <alignment vertical="top" wrapText="1"/>
    </xf>
    <xf numFmtId="0" fontId="4" fillId="0" borderId="32" xfId="0" applyFont="1" applyBorder="1" applyAlignment="1">
      <alignment vertical="top" wrapText="1"/>
    </xf>
    <xf numFmtId="0" fontId="5" fillId="0" borderId="41" xfId="174" applyFont="1" applyFill="1" applyBorder="1" applyAlignment="1" applyProtection="1">
      <alignment horizontal="left" vertical="top" wrapText="1"/>
      <protection/>
    </xf>
    <xf numFmtId="0" fontId="4" fillId="0" borderId="41" xfId="0" applyFont="1" applyBorder="1" applyAlignment="1">
      <alignment vertical="top" wrapText="1"/>
    </xf>
    <xf numFmtId="0" fontId="5" fillId="0" borderId="0" xfId="167" applyFont="1" applyFill="1" applyBorder="1" applyAlignment="1" applyProtection="1">
      <alignment vertical="top" wrapText="1"/>
      <protection/>
    </xf>
    <xf numFmtId="0" fontId="4" fillId="0" borderId="0" xfId="174" applyFont="1" applyBorder="1" applyAlignment="1" applyProtection="1">
      <alignment vertical="top" wrapText="1"/>
      <protection/>
    </xf>
    <xf numFmtId="0" fontId="4" fillId="0" borderId="0" xfId="0" applyFont="1" applyBorder="1" applyAlignment="1">
      <alignment vertical="top" wrapText="1"/>
    </xf>
    <xf numFmtId="49" fontId="5" fillId="0" borderId="0" xfId="167" applyNumberFormat="1" applyFont="1" applyFill="1" applyBorder="1" applyAlignment="1" applyProtection="1">
      <alignment horizontal="left" vertical="top" wrapText="1"/>
      <protection/>
    </xf>
    <xf numFmtId="0" fontId="4" fillId="0" borderId="0" xfId="167" applyFont="1" applyFill="1" applyBorder="1" applyAlignment="1" applyProtection="1">
      <alignment vertical="top" wrapText="1"/>
      <protection/>
    </xf>
    <xf numFmtId="49" fontId="3" fillId="0" borderId="41" xfId="167" applyNumberFormat="1" applyFont="1" applyFill="1" applyBorder="1" applyAlignment="1" applyProtection="1">
      <alignment horizontal="left" vertical="top" wrapText="1"/>
      <protection/>
    </xf>
    <xf numFmtId="49" fontId="5" fillId="0" borderId="14" xfId="167" applyNumberFormat="1" applyFont="1" applyFill="1" applyBorder="1" applyAlignment="1" applyProtection="1">
      <alignment horizontal="left" wrapText="1"/>
      <protection/>
    </xf>
    <xf numFmtId="49" fontId="5" fillId="39" borderId="40" xfId="0" applyNumberFormat="1" applyFont="1" applyFill="1" applyBorder="1" applyAlignment="1" applyProtection="1" quotePrefix="1">
      <alignment horizontal="center"/>
      <protection/>
    </xf>
    <xf numFmtId="0" fontId="0" fillId="39" borderId="14" xfId="0" applyFill="1" applyBorder="1" applyAlignment="1">
      <alignment horizontal="center"/>
    </xf>
    <xf numFmtId="0" fontId="0" fillId="39" borderId="68" xfId="0" applyFill="1" applyBorder="1" applyAlignment="1">
      <alignment horizontal="center"/>
    </xf>
    <xf numFmtId="49" fontId="5" fillId="38" borderId="40" xfId="0" applyNumberFormat="1" applyFont="1" applyFill="1" applyBorder="1" applyAlignment="1" applyProtection="1" quotePrefix="1">
      <alignment horizontal="center"/>
      <protection/>
    </xf>
    <xf numFmtId="0" fontId="0" fillId="38" borderId="14" xfId="0" applyFill="1" applyBorder="1" applyAlignment="1">
      <alignment/>
    </xf>
    <xf numFmtId="0" fontId="0" fillId="38" borderId="68" xfId="0" applyFill="1" applyBorder="1" applyAlignment="1">
      <alignment/>
    </xf>
    <xf numFmtId="49" fontId="5" fillId="39" borderId="29" xfId="0" applyNumberFormat="1" applyFont="1" applyFill="1" applyBorder="1" applyAlignment="1" applyProtection="1">
      <alignment horizontal="center"/>
      <protection/>
    </xf>
    <xf numFmtId="0" fontId="0" fillId="39" borderId="41" xfId="0" applyFill="1" applyBorder="1" applyAlignment="1">
      <alignment/>
    </xf>
    <xf numFmtId="0" fontId="0" fillId="39" borderId="69" xfId="0" applyFill="1" applyBorder="1" applyAlignment="1">
      <alignment/>
    </xf>
    <xf numFmtId="49" fontId="5" fillId="38" borderId="29" xfId="167" applyNumberFormat="1" applyFont="1" applyFill="1" applyBorder="1" applyAlignment="1" applyProtection="1">
      <alignment horizontal="center"/>
      <protection/>
    </xf>
    <xf numFmtId="0" fontId="0" fillId="38" borderId="41" xfId="0" applyFill="1" applyBorder="1" applyAlignment="1">
      <alignment/>
    </xf>
    <xf numFmtId="0" fontId="0" fillId="38" borderId="69" xfId="0" applyFill="1" applyBorder="1" applyAlignment="1">
      <alignment/>
    </xf>
    <xf numFmtId="49" fontId="4" fillId="0" borderId="17" xfId="167" applyNumberFormat="1" applyFont="1" applyFill="1" applyBorder="1" applyAlignment="1" applyProtection="1">
      <alignment horizontal="left" wrapText="1"/>
      <protection/>
    </xf>
    <xf numFmtId="49" fontId="3" fillId="0" borderId="41" xfId="167" applyNumberFormat="1" applyFont="1" applyFill="1" applyBorder="1" applyAlignment="1" applyProtection="1">
      <alignment horizontal="left" wrapText="1"/>
      <protection/>
    </xf>
    <xf numFmtId="0" fontId="5" fillId="0" borderId="32" xfId="0" applyFont="1" applyFill="1" applyBorder="1" applyAlignment="1" applyProtection="1">
      <alignment wrapText="1"/>
      <protection/>
    </xf>
    <xf numFmtId="0" fontId="0" fillId="0" borderId="32" xfId="0" applyBorder="1" applyAlignment="1">
      <alignment/>
    </xf>
    <xf numFmtId="0" fontId="5" fillId="0" borderId="41" xfId="0" applyFont="1" applyFill="1" applyBorder="1" applyAlignment="1" applyProtection="1">
      <alignment wrapText="1"/>
      <protection/>
    </xf>
    <xf numFmtId="0" fontId="0" fillId="0" borderId="41" xfId="0" applyFill="1" applyBorder="1" applyAlignment="1">
      <alignment/>
    </xf>
    <xf numFmtId="190" fontId="5" fillId="0" borderId="14" xfId="179" applyNumberFormat="1" applyFont="1" applyFill="1" applyBorder="1" applyAlignment="1" applyProtection="1" quotePrefix="1">
      <alignment horizontal="center" vertical="center"/>
      <protection/>
    </xf>
    <xf numFmtId="0" fontId="0" fillId="0" borderId="14" xfId="0" applyBorder="1" applyAlignment="1">
      <alignment horizontal="center" vertical="center"/>
    </xf>
    <xf numFmtId="190" fontId="5" fillId="0" borderId="31" xfId="179" applyNumberFormat="1" applyFont="1" applyFill="1" applyBorder="1" applyAlignment="1" applyProtection="1">
      <alignment horizontal="center" vertical="center"/>
      <protection/>
    </xf>
    <xf numFmtId="0" fontId="0" fillId="0" borderId="31" xfId="0" applyBorder="1" applyAlignment="1">
      <alignment horizontal="center" vertical="center"/>
    </xf>
    <xf numFmtId="190" fontId="5" fillId="0" borderId="64" xfId="179" applyNumberFormat="1" applyFont="1" applyBorder="1" applyAlignment="1" applyProtection="1">
      <alignment horizontal="center" vertical="center"/>
      <protection/>
    </xf>
    <xf numFmtId="38" fontId="5" fillId="0" borderId="39" xfId="179" applyNumberFormat="1" applyFont="1" applyFill="1" applyBorder="1" applyAlignment="1" applyProtection="1">
      <alignment horizontal="right" vertical="center" wrapText="1"/>
      <protection/>
    </xf>
    <xf numFmtId="38" fontId="5" fillId="0" borderId="25" xfId="179" applyNumberFormat="1" applyFont="1" applyFill="1" applyBorder="1" applyAlignment="1" applyProtection="1">
      <alignment horizontal="right" vertical="center" wrapText="1"/>
      <protection/>
    </xf>
    <xf numFmtId="38" fontId="5" fillId="0" borderId="30" xfId="179" applyNumberFormat="1" applyFont="1" applyFill="1" applyBorder="1" applyAlignment="1" applyProtection="1">
      <alignment horizontal="right" vertical="center" wrapText="1"/>
      <protection/>
    </xf>
    <xf numFmtId="190" fontId="5" fillId="0" borderId="39" xfId="179" applyNumberFormat="1" applyFont="1" applyBorder="1" applyAlignment="1" applyProtection="1">
      <alignment horizontal="right" vertical="center" wrapText="1"/>
      <protection/>
    </xf>
    <xf numFmtId="190" fontId="5" fillId="0" borderId="25" xfId="179" applyNumberFormat="1" applyFont="1" applyBorder="1" applyAlignment="1" applyProtection="1">
      <alignment horizontal="right" vertical="center" wrapText="1"/>
      <protection/>
    </xf>
    <xf numFmtId="190" fontId="5" fillId="0" borderId="30" xfId="179" applyNumberFormat="1" applyFont="1" applyBorder="1" applyAlignment="1" applyProtection="1">
      <alignment horizontal="right" vertical="center" wrapText="1"/>
      <protection/>
    </xf>
    <xf numFmtId="189" fontId="5" fillId="0" borderId="40" xfId="167" applyNumberFormat="1" applyFont="1" applyFill="1" applyBorder="1" applyAlignment="1" applyProtection="1">
      <alignment horizontal="right" vertical="center" wrapText="1"/>
      <protection/>
    </xf>
    <xf numFmtId="189" fontId="5" fillId="0" borderId="24" xfId="167" applyNumberFormat="1" applyFont="1" applyFill="1" applyBorder="1" applyAlignment="1" applyProtection="1">
      <alignment horizontal="right" vertical="center" wrapText="1"/>
      <protection/>
    </xf>
    <xf numFmtId="189" fontId="5" fillId="0" borderId="29" xfId="167" applyNumberFormat="1" applyFont="1" applyFill="1" applyBorder="1" applyAlignment="1" applyProtection="1">
      <alignment horizontal="right" vertical="center" wrapText="1"/>
      <protection/>
    </xf>
    <xf numFmtId="0" fontId="5" fillId="0" borderId="50" xfId="0" applyFont="1" applyFill="1" applyBorder="1" applyAlignment="1" applyProtection="1">
      <alignment vertical="top" wrapText="1"/>
      <protection/>
    </xf>
    <xf numFmtId="0" fontId="0" fillId="0" borderId="50" xfId="0" applyBorder="1" applyAlignment="1">
      <alignment vertical="top"/>
    </xf>
    <xf numFmtId="0" fontId="4" fillId="0" borderId="31" xfId="0" applyFont="1" applyFill="1" applyBorder="1" applyAlignment="1" applyProtection="1">
      <alignment vertical="top" wrapText="1"/>
      <protection/>
    </xf>
    <xf numFmtId="0" fontId="0" fillId="0" borderId="31" xfId="0" applyBorder="1" applyAlignment="1">
      <alignment vertical="top"/>
    </xf>
    <xf numFmtId="0" fontId="4" fillId="0" borderId="17" xfId="0" applyFont="1" applyFill="1" applyBorder="1" applyAlignment="1" applyProtection="1">
      <alignment vertical="top"/>
      <protection/>
    </xf>
    <xf numFmtId="0" fontId="0" fillId="0" borderId="17" xfId="0" applyFill="1" applyBorder="1" applyAlignment="1">
      <alignment vertical="top"/>
    </xf>
    <xf numFmtId="0" fontId="5" fillId="0" borderId="41" xfId="0" applyFont="1" applyFill="1" applyBorder="1" applyAlignment="1" applyProtection="1">
      <alignment vertical="top"/>
      <protection/>
    </xf>
    <xf numFmtId="0" fontId="0" fillId="0" borderId="41" xfId="0" applyBorder="1" applyAlignment="1">
      <alignment vertical="top"/>
    </xf>
    <xf numFmtId="190" fontId="5" fillId="0" borderId="15" xfId="179" applyNumberFormat="1" applyFont="1" applyFill="1" applyBorder="1" applyAlignment="1" applyProtection="1" quotePrefix="1">
      <alignment horizontal="center" vertical="center"/>
      <protection/>
    </xf>
    <xf numFmtId="0" fontId="0" fillId="0" borderId="60" xfId="0" applyBorder="1" applyAlignment="1">
      <alignment horizontal="center" vertical="center"/>
    </xf>
    <xf numFmtId="38" fontId="5" fillId="0" borderId="58" xfId="0" applyNumberFormat="1" applyFont="1" applyFill="1" applyBorder="1" applyAlignment="1" applyProtection="1" quotePrefix="1">
      <alignment horizontal="center" vertical="center" wrapText="1"/>
      <protection/>
    </xf>
    <xf numFmtId="38" fontId="5" fillId="0" borderId="4" xfId="0" applyNumberFormat="1" applyFont="1" applyFill="1" applyBorder="1" applyAlignment="1" applyProtection="1">
      <alignment horizontal="center" vertical="center" wrapText="1"/>
      <protection/>
    </xf>
    <xf numFmtId="38" fontId="5" fillId="0" borderId="59" xfId="0" applyNumberFormat="1" applyFont="1" applyFill="1" applyBorder="1" applyAlignment="1" applyProtection="1">
      <alignment horizontal="center" vertical="center" wrapText="1"/>
      <protection/>
    </xf>
    <xf numFmtId="190" fontId="5" fillId="0" borderId="51" xfId="179" applyNumberFormat="1" applyFont="1" applyFill="1" applyBorder="1" applyAlignment="1" applyProtection="1">
      <alignment horizontal="center" vertical="center"/>
      <protection/>
    </xf>
    <xf numFmtId="0" fontId="0" fillId="0" borderId="61" xfId="0" applyBorder="1" applyAlignment="1">
      <alignment horizontal="center" vertical="center"/>
    </xf>
    <xf numFmtId="190" fontId="5" fillId="0" borderId="61" xfId="179" applyNumberFormat="1" applyFont="1" applyBorder="1" applyAlignment="1" applyProtection="1">
      <alignment horizontal="center" vertical="center"/>
      <protection/>
    </xf>
    <xf numFmtId="0" fontId="0" fillId="0" borderId="49" xfId="0" applyBorder="1" applyAlignment="1">
      <alignment horizontal="center" vertical="center"/>
    </xf>
    <xf numFmtId="38" fontId="5" fillId="0" borderId="39" xfId="0" applyNumberFormat="1" applyFont="1" applyFill="1" applyBorder="1" applyAlignment="1" applyProtection="1">
      <alignment horizontal="right" vertical="center" wrapText="1"/>
      <protection/>
    </xf>
    <xf numFmtId="38" fontId="5" fillId="0" borderId="25" xfId="0" applyNumberFormat="1" applyFont="1" applyFill="1" applyBorder="1" applyAlignment="1" applyProtection="1">
      <alignment horizontal="right" vertical="center" wrapText="1"/>
      <protection/>
    </xf>
    <xf numFmtId="38" fontId="5" fillId="0" borderId="30" xfId="0" applyNumberFormat="1" applyFont="1" applyFill="1" applyBorder="1" applyAlignment="1" applyProtection="1">
      <alignment horizontal="right" vertical="center" wrapText="1"/>
      <protection/>
    </xf>
  </cellXfs>
  <cellStyles count="20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 Currency (0)" xfId="40"/>
    <cellStyle name="Calc Currency (0) 2" xfId="41"/>
    <cellStyle name="Calc Currency (2)" xfId="42"/>
    <cellStyle name="Calc Currency (2) 2" xfId="43"/>
    <cellStyle name="Calc Percent (0)" xfId="44"/>
    <cellStyle name="Calc Percent (0) 2" xfId="45"/>
    <cellStyle name="Calc Percent (1)" xfId="46"/>
    <cellStyle name="Calc Percent (1) 2" xfId="47"/>
    <cellStyle name="Calc Percent (2)" xfId="48"/>
    <cellStyle name="Calc Percent (2) 2" xfId="49"/>
    <cellStyle name="Calc Units (0)" xfId="50"/>
    <cellStyle name="Calc Units (0) 2" xfId="51"/>
    <cellStyle name="Calc Units (1)" xfId="52"/>
    <cellStyle name="Calc Units (1) 2" xfId="53"/>
    <cellStyle name="Calc Units (2)" xfId="54"/>
    <cellStyle name="Calc Units (2) 2" xfId="55"/>
    <cellStyle name="Calculation" xfId="56"/>
    <cellStyle name="Check Cell" xfId="57"/>
    <cellStyle name="Comma" xfId="58"/>
    <cellStyle name="Comma [0]" xfId="59"/>
    <cellStyle name="Comma [00]" xfId="60"/>
    <cellStyle name="Comma [00] 2" xfId="61"/>
    <cellStyle name="Comma [00] 3" xfId="62"/>
    <cellStyle name="Comma 2" xfId="63"/>
    <cellStyle name="Comma 2 2" xfId="64"/>
    <cellStyle name="Comma 3" xfId="65"/>
    <cellStyle name="Comma 4" xfId="66"/>
    <cellStyle name="Comma 5" xfId="67"/>
    <cellStyle name="Comma 6" xfId="68"/>
    <cellStyle name="Comma 7" xfId="69"/>
    <cellStyle name="Comma_Book1" xfId="70"/>
    <cellStyle name="Comma0" xfId="71"/>
    <cellStyle name="Comma0 2" xfId="72"/>
    <cellStyle name="Couma_#B P&amp;L Evolution_BINV" xfId="73"/>
    <cellStyle name="Currency" xfId="74"/>
    <cellStyle name="Currency [0]" xfId="75"/>
    <cellStyle name="Currency [00]" xfId="76"/>
    <cellStyle name="Currency [00] 2" xfId="77"/>
    <cellStyle name="Currency [00] 3" xfId="78"/>
    <cellStyle name="Currency0" xfId="79"/>
    <cellStyle name="Currency0 2" xfId="80"/>
    <cellStyle name="Date" xfId="81"/>
    <cellStyle name="Date 2" xfId="82"/>
    <cellStyle name="Date Short" xfId="83"/>
    <cellStyle name="Date_01 Econ Class-Reciepts" xfId="84"/>
    <cellStyle name="Dezimal [0]_Compiling Utility Macros" xfId="85"/>
    <cellStyle name="Dezimal_Compiling Utility Macros" xfId="86"/>
    <cellStyle name="Enter Currency (0)" xfId="87"/>
    <cellStyle name="Enter Currency (0) 2" xfId="88"/>
    <cellStyle name="Enter Currency (2)" xfId="89"/>
    <cellStyle name="Enter Currency (2) 2" xfId="90"/>
    <cellStyle name="Enter Units (0)" xfId="91"/>
    <cellStyle name="Enter Units (0) 2" xfId="92"/>
    <cellStyle name="Enter Units (1)" xfId="93"/>
    <cellStyle name="Enter Units (1) 2" xfId="94"/>
    <cellStyle name="Enter Units (2)" xfId="95"/>
    <cellStyle name="Enter Units (2) 2" xfId="96"/>
    <cellStyle name="Explanatory Text" xfId="97"/>
    <cellStyle name="F2" xfId="98"/>
    <cellStyle name="F3" xfId="99"/>
    <cellStyle name="F4" xfId="100"/>
    <cellStyle name="F5" xfId="101"/>
    <cellStyle name="F6" xfId="102"/>
    <cellStyle name="F7" xfId="103"/>
    <cellStyle name="F8" xfId="104"/>
    <cellStyle name="Fixed" xfId="105"/>
    <cellStyle name="Fixed 2" xfId="106"/>
    <cellStyle name="Good" xfId="107"/>
    <cellStyle name="Grey" xfId="108"/>
    <cellStyle name="Grey 2" xfId="109"/>
    <cellStyle name="Header1" xfId="110"/>
    <cellStyle name="Header1 2" xfId="111"/>
    <cellStyle name="Header2" xfId="112"/>
    <cellStyle name="Header2 2" xfId="113"/>
    <cellStyle name="Heading 1" xfId="114"/>
    <cellStyle name="Heading 1 2" xfId="115"/>
    <cellStyle name="Heading 2" xfId="116"/>
    <cellStyle name="Heading 2 2" xfId="117"/>
    <cellStyle name="Heading 3" xfId="118"/>
    <cellStyle name="Heading 4" xfId="119"/>
    <cellStyle name="HEADING1" xfId="120"/>
    <cellStyle name="HEADING1 2" xfId="121"/>
    <cellStyle name="HEADING2" xfId="122"/>
    <cellStyle name="HEADING2 2" xfId="123"/>
    <cellStyle name="Input" xfId="124"/>
    <cellStyle name="Input [yellow]" xfId="125"/>
    <cellStyle name="Input [yellow] 2" xfId="126"/>
    <cellStyle name="Link Currency (0)" xfId="127"/>
    <cellStyle name="Link Currency (0) 2" xfId="128"/>
    <cellStyle name="Link Currency (2)" xfId="129"/>
    <cellStyle name="Link Currency (2) 2" xfId="130"/>
    <cellStyle name="Link Units (0)" xfId="131"/>
    <cellStyle name="Link Units (0) 2" xfId="132"/>
    <cellStyle name="Link Units (1)" xfId="133"/>
    <cellStyle name="Link Units (1) 2" xfId="134"/>
    <cellStyle name="Link Units (2)" xfId="135"/>
    <cellStyle name="Link Units (2) 2" xfId="136"/>
    <cellStyle name="Linked Cell" xfId="137"/>
    <cellStyle name="Monétaire [0]_rwhite" xfId="138"/>
    <cellStyle name="Monétaire_rwhite" xfId="139"/>
    <cellStyle name="Neutral" xfId="140"/>
    <cellStyle name="Normal - Style1" xfId="141"/>
    <cellStyle name="Normal - Style1 2" xfId="142"/>
    <cellStyle name="Normal 10" xfId="143"/>
    <cellStyle name="Normal 11" xfId="144"/>
    <cellStyle name="Normal 12" xfId="145"/>
    <cellStyle name="Normal 13" xfId="146"/>
    <cellStyle name="Normal 14" xfId="147"/>
    <cellStyle name="Normal 15" xfId="148"/>
    <cellStyle name="Normal 16" xfId="149"/>
    <cellStyle name="Normal 17" xfId="150"/>
    <cellStyle name="Normal 18" xfId="151"/>
    <cellStyle name="Normal 19" xfId="152"/>
    <cellStyle name="Normal 2" xfId="153"/>
    <cellStyle name="Normal 2 2" xfId="154"/>
    <cellStyle name="Normal 2 3" xfId="155"/>
    <cellStyle name="Normal 2 8" xfId="156"/>
    <cellStyle name="Normal 20" xfId="157"/>
    <cellStyle name="Normal 21" xfId="158"/>
    <cellStyle name="Normal 22" xfId="159"/>
    <cellStyle name="Normal 3" xfId="160"/>
    <cellStyle name="Normal 4" xfId="161"/>
    <cellStyle name="Normal 5" xfId="162"/>
    <cellStyle name="Normal 6" xfId="163"/>
    <cellStyle name="Normal 7" xfId="164"/>
    <cellStyle name="Normal 8" xfId="165"/>
    <cellStyle name="Normal 9" xfId="166"/>
    <cellStyle name="Normal_AANSUIWE" xfId="167"/>
    <cellStyle name="Normal_Annexures" xfId="168"/>
    <cellStyle name="Normal_Draft database layout (2)" xfId="169"/>
    <cellStyle name="Normal_explanatory memo 12 Oct" xfId="170"/>
    <cellStyle name="Normal_HVQP1537" xfId="171"/>
    <cellStyle name="Normal_HVQP1547" xfId="172"/>
    <cellStyle name="Normal_Link to db" xfId="173"/>
    <cellStyle name="Normal_NMTEE - Master (25 Aug)" xfId="174"/>
    <cellStyle name="Normal_Overview table 2" xfId="175"/>
    <cellStyle name="Normal_Roll-overs to 2002-03" xfId="176"/>
    <cellStyle name="Normal_Self financing savings for 10 Oct" xfId="177"/>
    <cellStyle name="Normal_Summary on Self financing and declared savings inputs dept" xfId="178"/>
    <cellStyle name="Normal_Table 1 3 4 5 6 example" xfId="179"/>
    <cellStyle name="Note" xfId="180"/>
    <cellStyle name="Output" xfId="181"/>
    <cellStyle name="Percent" xfId="182"/>
    <cellStyle name="Percent [0]" xfId="183"/>
    <cellStyle name="Percent [0] 2" xfId="184"/>
    <cellStyle name="Percent [0] 3" xfId="185"/>
    <cellStyle name="Percent [00]" xfId="186"/>
    <cellStyle name="Percent [00] 2" xfId="187"/>
    <cellStyle name="Percent [00] 3" xfId="188"/>
    <cellStyle name="Percent [2]" xfId="189"/>
    <cellStyle name="Percent 2" xfId="190"/>
    <cellStyle name="PrePop Currency (0)" xfId="191"/>
    <cellStyle name="PrePop Currency (0) 2" xfId="192"/>
    <cellStyle name="PrePop Currency (2)" xfId="193"/>
    <cellStyle name="PrePop Currency (2) 2" xfId="194"/>
    <cellStyle name="PrePop Units (0)" xfId="195"/>
    <cellStyle name="PrePop Units (0) 2" xfId="196"/>
    <cellStyle name="PrePop Units (1)" xfId="197"/>
    <cellStyle name="PrePop Units (1) 2" xfId="198"/>
    <cellStyle name="PrePop Units (2)" xfId="199"/>
    <cellStyle name="PrePop Units (2) 2" xfId="200"/>
    <cellStyle name="Standard_Anpassen der Amortisation" xfId="201"/>
    <cellStyle name="Table Text" xfId="202"/>
    <cellStyle name="Table Text 2" xfId="203"/>
    <cellStyle name="Text Indent A" xfId="204"/>
    <cellStyle name="Text Indent B" xfId="205"/>
    <cellStyle name="Text Indent B 2" xfId="206"/>
    <cellStyle name="Text Indent C" xfId="207"/>
    <cellStyle name="Text Indent C 2" xfId="208"/>
    <cellStyle name="Title" xfId="209"/>
    <cellStyle name="Total" xfId="210"/>
    <cellStyle name="Total 2" xfId="211"/>
    <cellStyle name="Währung [0]_Compiling Utility Macros" xfId="212"/>
    <cellStyle name="Währung_Compiling Utility Macros" xfId="213"/>
    <cellStyle name="Warning Text" xfId="214"/>
  </cellStyles>
  <dxfs count="94">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B\Fiscal%20Framework\MTBPS%202004\fiscal%20framework,%20MTBPS%2020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TEMP\Chapter%20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B03\CD%20-%20PROVINCIAL%20BUDGET%20ANALYSIS\Provinces\Provincial%20Budget%20Statements\2005-06\Provincial%20Benchmark%20Reports%20and%20Annexures\Tables%20for%20Benchmark%20meetings\Benchmark%20-%20Final\EC%20-%20Benchmark.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B03\Ingov%20Fiscal%20review\Ingov%20fiscal%20review%20-%202004\4.%20Provinces\a.%20Financial%20Data\i.%20Database\Hardcoded%20database\WC%20-%202004%20IGFR%20H.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TEMP\Excel%20template%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 macro scenarios"/>
      <sheetName val="ex. history (baseline)"/>
      <sheetName val="ex. framework outcomes"/>
      <sheetName val="ex. social security"/>
      <sheetName val="ex. RDP"/>
      <sheetName val="ex. debt &amp; interest"/>
      <sheetName val="ex. NRF"/>
      <sheetName val="2003-04 frame"/>
      <sheetName val="in. fiscal scenarios"/>
      <sheetName val="out. fiscal framework"/>
      <sheetName val="in. resource allocation"/>
      <sheetName val="out. resource allocation"/>
      <sheetName val="calc. lookup tables"/>
      <sheetName val="calc. debt cost estimations"/>
      <sheetName val="out. PFS link sheet"/>
      <sheetName val="Sheet1"/>
    </sheetNames>
    <sheetDataSet>
      <sheetData sheetId="0">
        <row r="2">
          <cell r="B2" t="str">
            <v>Table 1.a Macro Scenario A</v>
          </cell>
        </row>
        <row r="18">
          <cell r="B18" t="str">
            <v>Table 1.b Macro Scenario B</v>
          </cell>
        </row>
        <row r="34">
          <cell r="B34" t="str">
            <v>Table 1.c Macro Scenario C</v>
          </cell>
        </row>
        <row r="50">
          <cell r="B50" t="str">
            <v>Table 1.d Macro Scenario D</v>
          </cell>
        </row>
        <row r="66">
          <cell r="B66" t="str">
            <v>Table 1.e Macro Scenario E</v>
          </cell>
        </row>
      </sheetData>
      <sheetData sheetId="1">
        <row r="2">
          <cell r="B2" t="str">
            <v>Table 2.a BR 2004, Main budget framework, 2000/01–2006/07 </v>
          </cell>
        </row>
        <row r="34">
          <cell r="B34" t="str">
            <v>Table 2.b BR 2004, Division of Revenue, 2000/01–2006/07 </v>
          </cell>
        </row>
      </sheetData>
      <sheetData sheetId="2">
        <row r="2">
          <cell r="B2" t="str">
            <v>Table 3 Framework, actual outcomes</v>
          </cell>
        </row>
      </sheetData>
      <sheetData sheetId="3">
        <row r="35">
          <cell r="B35" t="str">
            <v>Surplus(+)/deficit(-)</v>
          </cell>
        </row>
      </sheetData>
      <sheetData sheetId="4">
        <row r="2">
          <cell r="B2" t="str">
            <v>Table 5 RDP and Foreign Technical Assistance</v>
          </cell>
        </row>
      </sheetData>
      <sheetData sheetId="5">
        <row r="2">
          <cell r="B2" t="str">
            <v>Table 7 Debt and interest costs</v>
          </cell>
        </row>
      </sheetData>
      <sheetData sheetId="6">
        <row r="2">
          <cell r="B2" t="str">
            <v>Table 6 NRF aggregates</v>
          </cell>
        </row>
      </sheetData>
      <sheetData sheetId="8">
        <row r="25">
          <cell r="B25" t="str">
            <v>nominal GDP</v>
          </cell>
        </row>
        <row r="57">
          <cell r="B57" t="str">
            <v>nominal GDP</v>
          </cell>
        </row>
        <row r="89">
          <cell r="B89" t="str">
            <v>nominal GDP</v>
          </cell>
        </row>
        <row r="121">
          <cell r="B121" t="str">
            <v>nominal GDP</v>
          </cell>
        </row>
        <row r="153">
          <cell r="B153" t="str">
            <v>nominal GDP</v>
          </cell>
        </row>
      </sheetData>
      <sheetData sheetId="9">
        <row r="13">
          <cell r="B13" t="str">
            <v>MTBPS 2004: Main Budget Framework</v>
          </cell>
        </row>
      </sheetData>
      <sheetData sheetId="11">
        <row r="5">
          <cell r="B5" t="str">
            <v>2005 Budget:  Division of Revenue</v>
          </cell>
        </row>
      </sheetData>
      <sheetData sheetId="12">
        <row r="5">
          <cell r="A5" t="str">
            <v>in. fiscal scenarios</v>
          </cell>
        </row>
        <row r="98">
          <cell r="A98" t="str">
            <v>out. fiscal framework</v>
          </cell>
        </row>
        <row r="208">
          <cell r="A208" t="str">
            <v>calc. debt cost estimations</v>
          </cell>
        </row>
      </sheetData>
      <sheetData sheetId="13">
        <row r="3">
          <cell r="B3" t="str">
            <v>calc. Debt cost estimations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asurements"/>
      <sheetName val="3.1"/>
      <sheetName val="3.2"/>
      <sheetName val="3.3"/>
      <sheetName val="3.4"/>
      <sheetName val="4 Columns"/>
      <sheetName val="3.6"/>
      <sheetName val="3.7"/>
      <sheetName val="3.8"/>
      <sheetName val="3.9"/>
      <sheetName val="3.10"/>
    </sheetNames>
    <sheetDataSet>
      <sheetData sheetId="1">
        <row r="4">
          <cell r="AA4">
            <v>1</v>
          </cell>
          <cell r="AC4">
            <v>5.75</v>
          </cell>
          <cell r="AD4">
            <v>5.75</v>
          </cell>
          <cell r="AE4">
            <v>5.75</v>
          </cell>
          <cell r="AF4">
            <v>5.75</v>
          </cell>
          <cell r="AG4">
            <v>5.75</v>
          </cell>
        </row>
        <row r="10">
          <cell r="M10">
            <v>45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ttings"/>
      <sheetName val="Intro"/>
      <sheetName val="1. MTEF"/>
      <sheetName val="2. Benchmark"/>
      <sheetName val="3. Variance-MTEF vs Benchmark"/>
      <sheetName val="4. Outcomes - Kenneth"/>
      <sheetName val="5. Own Receipts"/>
      <sheetName val="6. Expend Sum"/>
      <sheetName val="7. Education"/>
      <sheetName val="8. Health"/>
      <sheetName val="9. Soc Dev"/>
      <sheetName val="10. Exp less CG"/>
      <sheetName val="11. 2004 MTEF vs 2005 MTEF"/>
      <sheetName val="12. 04-05 Proj vs 05-06 MTEF"/>
      <sheetName val="13. 04-05 IYM vs 04-05 BS"/>
      <sheetName val="14. Percentage of total"/>
      <sheetName val="15. Percentage y-to-y growth"/>
      <sheetName val="16. Graphs"/>
    </sheetNames>
    <sheetDataSet>
      <sheetData sheetId="0">
        <row r="3">
          <cell r="B3" t="str">
            <v>Eastern Cape</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ettings"/>
      <sheetName val="Summary 1"/>
      <sheetName val="Summary 2"/>
      <sheetName val="Revenue"/>
      <sheetName val="CG"/>
      <sheetName val="Local Government"/>
      <sheetName val="Public Entities"/>
      <sheetName val="Expend Sum"/>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WC - 2004 IGFR H"/>
    </sheetNames>
    <sheetDataSet>
      <sheetData sheetId="0">
        <row r="3">
          <cell r="P3">
            <v>0.499</v>
          </cell>
          <cell r="Q3">
            <v>-0.499</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4 Columns"/>
    </sheetNames>
    <sheetDataSet>
      <sheetData sheetId="0">
        <row r="1">
          <cell r="M1">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J34"/>
  <sheetViews>
    <sheetView showGridLines="0" tabSelected="1" zoomScalePageLayoutView="0" workbookViewId="0" topLeftCell="A1">
      <selection activeCell="L7" sqref="L7"/>
    </sheetView>
  </sheetViews>
  <sheetFormatPr defaultColWidth="9.140625" defaultRowHeight="15"/>
  <cols>
    <col min="1" max="1" width="2.8515625" style="0" customWidth="1"/>
    <col min="2" max="2" width="39.421875" style="0" customWidth="1"/>
    <col min="3" max="3" width="1.421875" style="0" customWidth="1"/>
    <col min="4" max="4" width="11.28125" style="0" customWidth="1"/>
    <col min="5" max="5" width="0.71875" style="0" customWidth="1"/>
    <col min="6" max="6" width="11.28125" style="0" customWidth="1"/>
    <col min="7" max="7" width="0.85546875" style="0" customWidth="1"/>
    <col min="8" max="8" width="11.28125" style="0" customWidth="1"/>
    <col min="9" max="9" width="0.85546875" style="0" customWidth="1"/>
    <col min="10" max="10" width="1.7109375" style="0" customWidth="1"/>
  </cols>
  <sheetData>
    <row r="2" spans="2:10" ht="15">
      <c r="B2" s="884" t="s">
        <v>115</v>
      </c>
      <c r="C2" s="884"/>
      <c r="D2" s="885"/>
      <c r="E2" s="885"/>
      <c r="F2" s="885"/>
      <c r="G2" s="885"/>
      <c r="H2" s="886"/>
      <c r="I2" s="228"/>
      <c r="J2" s="228"/>
    </row>
    <row r="3" spans="2:10" s="233" customFormat="1" ht="15">
      <c r="B3" s="229"/>
      <c r="C3" s="230"/>
      <c r="D3" s="887" t="s">
        <v>116</v>
      </c>
      <c r="E3" s="231"/>
      <c r="F3" s="887" t="s">
        <v>117</v>
      </c>
      <c r="G3" s="231"/>
      <c r="H3" s="887" t="s">
        <v>118</v>
      </c>
      <c r="I3" s="231"/>
      <c r="J3" s="232"/>
    </row>
    <row r="4" spans="2:10" s="233" customFormat="1" ht="15">
      <c r="B4" s="234"/>
      <c r="C4" s="235"/>
      <c r="D4" s="888"/>
      <c r="E4" s="232"/>
      <c r="F4" s="888"/>
      <c r="G4" s="232"/>
      <c r="H4" s="888"/>
      <c r="I4" s="232"/>
      <c r="J4" s="232"/>
    </row>
    <row r="5" spans="2:10" s="233" customFormat="1" ht="15">
      <c r="B5" s="236" t="s">
        <v>21</v>
      </c>
      <c r="C5" s="237"/>
      <c r="D5" s="889"/>
      <c r="E5" s="238"/>
      <c r="F5" s="889"/>
      <c r="G5" s="238"/>
      <c r="H5" s="890"/>
      <c r="I5" s="239"/>
      <c r="J5" s="240"/>
    </row>
    <row r="6" spans="2:10" ht="15">
      <c r="B6" s="241"/>
      <c r="C6" s="242"/>
      <c r="D6" s="243"/>
      <c r="E6" s="243"/>
      <c r="F6" s="243"/>
      <c r="G6" s="243"/>
      <c r="H6" s="244"/>
      <c r="I6" s="244"/>
      <c r="J6" s="244"/>
    </row>
    <row r="7" spans="2:10" s="250" customFormat="1" ht="15">
      <c r="B7" s="245" t="s">
        <v>119</v>
      </c>
      <c r="C7" s="246"/>
      <c r="D7" s="247">
        <v>635349395</v>
      </c>
      <c r="E7" s="247"/>
      <c r="F7" s="247">
        <v>1269532</v>
      </c>
      <c r="G7" s="247"/>
      <c r="H7" s="248">
        <v>636618927</v>
      </c>
      <c r="I7" s="248"/>
      <c r="J7" s="249"/>
    </row>
    <row r="8" spans="2:10" s="250" customFormat="1" ht="15">
      <c r="B8" s="251" t="s">
        <v>120</v>
      </c>
      <c r="C8" s="252"/>
      <c r="D8" s="253">
        <v>635349395</v>
      </c>
      <c r="E8" s="253"/>
      <c r="F8" s="254"/>
      <c r="G8" s="255"/>
      <c r="H8" s="256"/>
      <c r="I8" s="257"/>
      <c r="J8" s="258"/>
    </row>
    <row r="9" spans="2:10" s="250" customFormat="1" ht="15">
      <c r="B9" s="259" t="s">
        <v>121</v>
      </c>
      <c r="C9" s="260"/>
      <c r="D9" s="261"/>
      <c r="E9" s="261"/>
      <c r="F9" s="262">
        <v>1269532</v>
      </c>
      <c r="G9" s="262"/>
      <c r="H9" s="263"/>
      <c r="I9" s="264"/>
      <c r="J9" s="265"/>
    </row>
    <row r="10" spans="2:10" s="250" customFormat="1" ht="15">
      <c r="B10" s="251" t="s">
        <v>122</v>
      </c>
      <c r="C10" s="266"/>
      <c r="D10" s="267"/>
      <c r="E10" s="267"/>
      <c r="F10" s="268">
        <v>157724</v>
      </c>
      <c r="G10" s="268"/>
      <c r="H10" s="269"/>
      <c r="I10" s="257"/>
      <c r="J10" s="258"/>
    </row>
    <row r="11" spans="2:10" s="250" customFormat="1" ht="15">
      <c r="B11" s="251" t="s">
        <v>123</v>
      </c>
      <c r="C11" s="270"/>
      <c r="D11" s="267"/>
      <c r="E11" s="267"/>
      <c r="F11" s="268">
        <v>789618</v>
      </c>
      <c r="G11" s="268"/>
      <c r="H11" s="269"/>
      <c r="I11" s="257"/>
      <c r="J11" s="258"/>
    </row>
    <row r="12" spans="2:10" s="250" customFormat="1" ht="15">
      <c r="B12" s="251" t="s">
        <v>124</v>
      </c>
      <c r="C12" s="266"/>
      <c r="D12" s="267"/>
      <c r="E12" s="267"/>
      <c r="F12" s="268">
        <v>620000</v>
      </c>
      <c r="G12" s="268"/>
      <c r="H12" s="269"/>
      <c r="I12" s="257"/>
      <c r="J12" s="258"/>
    </row>
    <row r="13" spans="2:10" s="250" customFormat="1" ht="15">
      <c r="B13" s="251" t="s">
        <v>125</v>
      </c>
      <c r="C13" s="266"/>
      <c r="D13" s="267"/>
      <c r="E13" s="267"/>
      <c r="F13" s="268">
        <v>705127</v>
      </c>
      <c r="G13" s="268"/>
      <c r="H13" s="269"/>
      <c r="I13" s="257"/>
      <c r="J13" s="258"/>
    </row>
    <row r="14" spans="2:10" s="250" customFormat="1" ht="15">
      <c r="B14" s="251" t="s">
        <v>126</v>
      </c>
      <c r="C14" s="271"/>
      <c r="D14" s="272"/>
      <c r="E14" s="272"/>
      <c r="F14" s="273">
        <v>-1002937</v>
      </c>
      <c r="G14" s="273"/>
      <c r="H14" s="274"/>
      <c r="I14" s="275"/>
      <c r="J14" s="276"/>
    </row>
    <row r="15" spans="2:10" s="250" customFormat="1" ht="15">
      <c r="B15" s="259" t="s">
        <v>127</v>
      </c>
      <c r="C15" s="277"/>
      <c r="D15" s="278">
        <v>504213004</v>
      </c>
      <c r="E15" s="278"/>
      <c r="F15" s="278">
        <v>-342156</v>
      </c>
      <c r="G15" s="278"/>
      <c r="H15" s="262">
        <v>503870848</v>
      </c>
      <c r="I15" s="262"/>
      <c r="J15" s="265"/>
    </row>
    <row r="16" spans="2:10" s="250" customFormat="1" ht="15">
      <c r="B16" s="279" t="s">
        <v>128</v>
      </c>
      <c r="C16" s="277"/>
      <c r="D16" s="278"/>
      <c r="E16" s="278"/>
      <c r="F16" s="278"/>
      <c r="G16" s="278"/>
      <c r="H16" s="262"/>
      <c r="I16" s="262"/>
      <c r="J16" s="265"/>
    </row>
    <row r="17" spans="2:10" s="250" customFormat="1" ht="15">
      <c r="B17" s="251" t="s">
        <v>129</v>
      </c>
      <c r="C17" s="280"/>
      <c r="D17" s="268">
        <v>362468075</v>
      </c>
      <c r="E17" s="268"/>
      <c r="F17" s="267">
        <v>-415491</v>
      </c>
      <c r="G17" s="281"/>
      <c r="H17" s="281">
        <v>362052584</v>
      </c>
      <c r="I17" s="281"/>
      <c r="J17" s="258"/>
    </row>
    <row r="18" spans="2:10" s="250" customFormat="1" ht="15" hidden="1">
      <c r="B18" s="251" t="s">
        <v>130</v>
      </c>
      <c r="C18" s="280"/>
      <c r="D18" s="268">
        <v>0</v>
      </c>
      <c r="E18" s="268"/>
      <c r="F18" s="281">
        <v>0</v>
      </c>
      <c r="G18" s="281"/>
      <c r="H18" s="281">
        <v>0</v>
      </c>
      <c r="I18" s="281"/>
      <c r="J18" s="258"/>
    </row>
    <row r="19" spans="2:10" s="250" customFormat="1" ht="15">
      <c r="B19" s="251" t="s">
        <v>131</v>
      </c>
      <c r="C19" s="280"/>
      <c r="D19" s="268">
        <v>0</v>
      </c>
      <c r="E19" s="268"/>
      <c r="F19" s="282">
        <v>310857</v>
      </c>
      <c r="G19" s="281"/>
      <c r="H19" s="282">
        <v>310857</v>
      </c>
      <c r="I19" s="281"/>
      <c r="J19" s="258"/>
    </row>
    <row r="20" spans="2:10" s="250" customFormat="1" ht="15">
      <c r="B20" s="251" t="s">
        <v>132</v>
      </c>
      <c r="C20" s="280"/>
      <c r="D20" s="268">
        <v>0</v>
      </c>
      <c r="E20" s="268"/>
      <c r="F20" s="282">
        <v>2478</v>
      </c>
      <c r="G20" s="281"/>
      <c r="H20" s="282">
        <v>2478</v>
      </c>
      <c r="I20" s="281"/>
      <c r="J20" s="258"/>
    </row>
    <row r="21" spans="2:10" s="250" customFormat="1" ht="15">
      <c r="B21" s="251" t="s">
        <v>133</v>
      </c>
      <c r="C21" s="283"/>
      <c r="D21" s="268">
        <v>13440000</v>
      </c>
      <c r="E21" s="268"/>
      <c r="F21" s="267">
        <v>-240000</v>
      </c>
      <c r="G21" s="267"/>
      <c r="H21" s="281">
        <v>13200000</v>
      </c>
      <c r="I21" s="281"/>
      <c r="J21" s="258"/>
    </row>
    <row r="22" spans="2:10" s="250" customFormat="1" ht="15">
      <c r="B22" s="284" t="s">
        <v>134</v>
      </c>
      <c r="C22" s="285"/>
      <c r="D22" s="286">
        <v>1139562399</v>
      </c>
      <c r="E22" s="286"/>
      <c r="F22" s="286">
        <v>927376</v>
      </c>
      <c r="G22" s="286"/>
      <c r="H22" s="287">
        <v>1140489775</v>
      </c>
      <c r="I22" s="287"/>
      <c r="J22" s="265"/>
    </row>
    <row r="23" spans="2:10" s="250" customFormat="1" ht="15">
      <c r="B23" s="251" t="s">
        <v>135</v>
      </c>
      <c r="C23" s="280"/>
      <c r="D23" s="268">
        <v>3000000</v>
      </c>
      <c r="E23" s="268"/>
      <c r="F23" s="281">
        <v>-3000000</v>
      </c>
      <c r="G23" s="281"/>
      <c r="H23" s="267">
        <v>0</v>
      </c>
      <c r="I23" s="267"/>
      <c r="J23" s="267"/>
    </row>
    <row r="24" spans="2:10" s="250" customFormat="1" ht="15">
      <c r="B24" s="251" t="s">
        <v>136</v>
      </c>
      <c r="C24" s="280"/>
      <c r="D24" s="267">
        <v>0</v>
      </c>
      <c r="E24" s="267"/>
      <c r="F24" s="282">
        <v>-3650000</v>
      </c>
      <c r="G24" s="282"/>
      <c r="H24" s="267">
        <v>-3650000</v>
      </c>
      <c r="I24" s="282"/>
      <c r="J24" s="276"/>
    </row>
    <row r="25" spans="2:10" s="250" customFormat="1" ht="15">
      <c r="B25" s="251" t="s">
        <v>137</v>
      </c>
      <c r="C25" s="280"/>
      <c r="D25" s="267">
        <v>0</v>
      </c>
      <c r="E25" s="267"/>
      <c r="F25" s="282">
        <v>-500000</v>
      </c>
      <c r="G25" s="282"/>
      <c r="H25" s="267">
        <v>-500000</v>
      </c>
      <c r="I25" s="282"/>
      <c r="J25" s="276"/>
    </row>
    <row r="26" spans="2:10" s="250" customFormat="1" ht="15">
      <c r="B26" s="288" t="s">
        <v>138</v>
      </c>
      <c r="C26" s="289"/>
      <c r="D26" s="290">
        <v>1142562399</v>
      </c>
      <c r="E26" s="290"/>
      <c r="F26" s="291">
        <v>-6222624</v>
      </c>
      <c r="G26" s="291"/>
      <c r="H26" s="290">
        <v>1136339775</v>
      </c>
      <c r="I26" s="290"/>
      <c r="J26" s="292"/>
    </row>
    <row r="27" spans="2:10" ht="15">
      <c r="B27" s="259"/>
      <c r="C27" s="293"/>
      <c r="D27" s="294"/>
      <c r="E27" s="294"/>
      <c r="F27" s="295"/>
      <c r="G27" s="295"/>
      <c r="H27" s="294"/>
      <c r="I27" s="294"/>
      <c r="J27" s="296"/>
    </row>
    <row r="28" spans="2:10" s="250" customFormat="1" ht="15">
      <c r="B28" s="297" t="s">
        <v>139</v>
      </c>
      <c r="C28" s="298"/>
      <c r="D28" s="267">
        <v>962781758</v>
      </c>
      <c r="E28" s="267"/>
      <c r="F28" s="267">
        <v>-6153282</v>
      </c>
      <c r="G28" s="267"/>
      <c r="H28" s="267">
        <v>956628476</v>
      </c>
      <c r="I28" s="278"/>
      <c r="J28" s="292"/>
    </row>
    <row r="29" spans="2:10" s="250" customFormat="1" ht="15">
      <c r="B29" s="283" t="s">
        <v>140</v>
      </c>
      <c r="C29" s="280"/>
      <c r="D29" s="299">
        <v>993650032</v>
      </c>
      <c r="E29" s="253"/>
      <c r="F29" s="255">
        <v>-10040514</v>
      </c>
      <c r="G29" s="255"/>
      <c r="H29" s="300">
        <v>983609518</v>
      </c>
      <c r="I29" s="281"/>
      <c r="J29" s="258"/>
    </row>
    <row r="30" spans="2:10" s="250" customFormat="1" ht="15">
      <c r="B30" s="283" t="s">
        <v>141</v>
      </c>
      <c r="C30" s="280"/>
      <c r="D30" s="301">
        <v>20869382</v>
      </c>
      <c r="E30" s="268"/>
      <c r="F30" s="281">
        <v>3887232</v>
      </c>
      <c r="G30" s="281"/>
      <c r="H30" s="302">
        <v>24756614</v>
      </c>
      <c r="I30" s="281"/>
      <c r="J30" s="258"/>
    </row>
    <row r="31" spans="2:10" s="250" customFormat="1" ht="15">
      <c r="B31" s="283" t="s">
        <v>142</v>
      </c>
      <c r="C31" s="280"/>
      <c r="D31" s="303">
        <v>-51737656</v>
      </c>
      <c r="E31" s="304"/>
      <c r="F31" s="272">
        <v>0</v>
      </c>
      <c r="G31" s="272"/>
      <c r="H31" s="305">
        <v>-51737656</v>
      </c>
      <c r="I31" s="268"/>
      <c r="J31" s="306"/>
    </row>
    <row r="32" spans="2:10" ht="15">
      <c r="B32" s="307"/>
      <c r="C32" s="293"/>
      <c r="D32" s="294"/>
      <c r="E32" s="294"/>
      <c r="F32" s="295"/>
      <c r="G32" s="295"/>
      <c r="H32" s="294"/>
      <c r="I32" s="294"/>
      <c r="J32" s="296"/>
    </row>
    <row r="33" spans="2:10" ht="15">
      <c r="B33" s="308" t="s">
        <v>143</v>
      </c>
      <c r="C33" s="309"/>
      <c r="D33" s="310">
        <v>-179780641</v>
      </c>
      <c r="E33" s="310"/>
      <c r="F33" s="310">
        <v>69342</v>
      </c>
      <c r="G33" s="310"/>
      <c r="H33" s="310">
        <v>-179711299</v>
      </c>
      <c r="I33" s="310"/>
      <c r="J33" s="311"/>
    </row>
    <row r="34" spans="2:10" ht="15">
      <c r="B34" s="312"/>
      <c r="C34" s="312"/>
      <c r="D34" s="313"/>
      <c r="E34" s="313"/>
      <c r="F34" s="313"/>
      <c r="G34" s="313"/>
      <c r="H34" s="313"/>
      <c r="I34" s="313"/>
      <c r="J34" s="312"/>
    </row>
  </sheetData>
  <sheetProtection/>
  <mergeCells count="4">
    <mergeCell ref="B2:H2"/>
    <mergeCell ref="D3:D5"/>
    <mergeCell ref="F3:F5"/>
    <mergeCell ref="H3:H5"/>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2:O90"/>
  <sheetViews>
    <sheetView showGridLines="0" zoomScalePageLayoutView="0" workbookViewId="0" topLeftCell="A1">
      <selection activeCell="D21" sqref="D21"/>
    </sheetView>
  </sheetViews>
  <sheetFormatPr defaultColWidth="11.421875" defaultRowHeight="15"/>
  <cols>
    <col min="1" max="1" width="1.8515625" style="744" customWidth="1"/>
    <col min="2" max="2" width="25.140625" style="766" customWidth="1"/>
    <col min="3" max="3" width="0.9921875" style="766" customWidth="1"/>
    <col min="4" max="4" width="12.8515625" style="766" customWidth="1"/>
    <col min="5" max="5" width="9.7109375" style="766" customWidth="1"/>
    <col min="6" max="6" width="7.7109375" style="766" customWidth="1"/>
    <col min="7" max="7" width="12.00390625" style="766" customWidth="1"/>
    <col min="8" max="8" width="7.7109375" style="766" customWidth="1"/>
    <col min="9" max="10" width="9.7109375" style="766" customWidth="1"/>
    <col min="11" max="11" width="12.421875" style="766" customWidth="1"/>
    <col min="12" max="12" width="10.421875" style="767" customWidth="1"/>
    <col min="13" max="13" width="11.421875" style="743" customWidth="1"/>
    <col min="14" max="16384" width="11.421875" style="744" customWidth="1"/>
  </cols>
  <sheetData>
    <row r="2" spans="1:13" s="719" customFormat="1" ht="12.75">
      <c r="A2" s="715"/>
      <c r="B2" s="716" t="s">
        <v>213</v>
      </c>
      <c r="C2" s="717"/>
      <c r="D2" s="717"/>
      <c r="E2" s="717"/>
      <c r="F2" s="717"/>
      <c r="G2" s="717"/>
      <c r="H2" s="717"/>
      <c r="I2" s="717"/>
      <c r="J2" s="717"/>
      <c r="K2" s="717"/>
      <c r="L2" s="717"/>
      <c r="M2" s="718"/>
    </row>
    <row r="3" spans="1:13" s="723" customFormat="1" ht="15">
      <c r="A3" s="720"/>
      <c r="B3" s="721"/>
      <c r="C3" s="721"/>
      <c r="D3" s="710"/>
      <c r="E3" s="987" t="s">
        <v>4</v>
      </c>
      <c r="F3" s="988"/>
      <c r="G3" s="988"/>
      <c r="H3" s="988"/>
      <c r="I3" s="571" t="s">
        <v>5</v>
      </c>
      <c r="J3" s="571"/>
      <c r="K3" s="571"/>
      <c r="L3" s="572"/>
      <c r="M3" s="722"/>
    </row>
    <row r="4" spans="1:13" s="723" customFormat="1" ht="15">
      <c r="A4" s="720"/>
      <c r="B4" s="724"/>
      <c r="C4" s="724"/>
      <c r="D4" s="725"/>
      <c r="E4" s="726" t="s">
        <v>6</v>
      </c>
      <c r="F4" s="727"/>
      <c r="G4" s="727"/>
      <c r="H4" s="727"/>
      <c r="I4" s="994" t="s">
        <v>191</v>
      </c>
      <c r="J4" s="993"/>
      <c r="K4" s="993"/>
      <c r="L4" s="995"/>
      <c r="M4" s="722"/>
    </row>
    <row r="5" spans="1:13" s="723" customFormat="1" ht="12.75">
      <c r="A5" s="720"/>
      <c r="B5" s="724"/>
      <c r="C5" s="724"/>
      <c r="D5" s="573"/>
      <c r="E5" s="728"/>
      <c r="F5" s="584" t="s">
        <v>198</v>
      </c>
      <c r="G5" s="585"/>
      <c r="H5" s="586" t="s">
        <v>198</v>
      </c>
      <c r="I5" s="588"/>
      <c r="J5" s="588"/>
      <c r="K5" s="584"/>
      <c r="L5" s="584" t="s">
        <v>199</v>
      </c>
      <c r="M5" s="722"/>
    </row>
    <row r="6" spans="1:13" s="723" customFormat="1" ht="12.75">
      <c r="A6" s="720"/>
      <c r="B6" s="724"/>
      <c r="C6" s="724"/>
      <c r="D6" s="573"/>
      <c r="E6" s="729"/>
      <c r="F6" s="589" t="s">
        <v>10</v>
      </c>
      <c r="G6" s="730"/>
      <c r="H6" s="591" t="s">
        <v>11</v>
      </c>
      <c r="I6" s="593"/>
      <c r="J6" s="593"/>
      <c r="K6" s="594"/>
      <c r="L6" s="589" t="s">
        <v>12</v>
      </c>
      <c r="M6" s="722"/>
    </row>
    <row r="7" spans="1:13" s="723" customFormat="1" ht="12.75">
      <c r="A7" s="720"/>
      <c r="B7" s="724"/>
      <c r="C7" s="724"/>
      <c r="D7" s="573"/>
      <c r="E7" s="729"/>
      <c r="F7" s="594" t="s">
        <v>13</v>
      </c>
      <c r="G7" s="595"/>
      <c r="H7" s="596" t="s">
        <v>13</v>
      </c>
      <c r="I7" s="598"/>
      <c r="J7" s="598"/>
      <c r="K7" s="594"/>
      <c r="L7" s="594" t="s">
        <v>71</v>
      </c>
      <c r="M7" s="722"/>
    </row>
    <row r="8" spans="1:13" s="723" customFormat="1" ht="12.75">
      <c r="A8" s="720"/>
      <c r="B8" s="724"/>
      <c r="C8" s="724"/>
      <c r="D8" s="731" t="s">
        <v>15</v>
      </c>
      <c r="E8" s="600" t="s">
        <v>198</v>
      </c>
      <c r="F8" s="594" t="s">
        <v>16</v>
      </c>
      <c r="G8" s="600" t="s">
        <v>198</v>
      </c>
      <c r="H8" s="596" t="s">
        <v>16</v>
      </c>
      <c r="I8" s="598" t="s">
        <v>202</v>
      </c>
      <c r="J8" s="598" t="s">
        <v>15</v>
      </c>
      <c r="K8" s="594" t="s">
        <v>199</v>
      </c>
      <c r="L8" s="594" t="s">
        <v>16</v>
      </c>
      <c r="M8" s="722"/>
    </row>
    <row r="9" spans="1:13" s="723" customFormat="1" ht="12.75">
      <c r="A9" s="720"/>
      <c r="B9" s="732"/>
      <c r="C9" s="732"/>
      <c r="D9" s="733" t="s">
        <v>203</v>
      </c>
      <c r="E9" s="606" t="s">
        <v>10</v>
      </c>
      <c r="F9" s="605" t="s">
        <v>203</v>
      </c>
      <c r="G9" s="606" t="s">
        <v>11</v>
      </c>
      <c r="H9" s="607" t="s">
        <v>203</v>
      </c>
      <c r="I9" s="609" t="s">
        <v>203</v>
      </c>
      <c r="J9" s="609" t="s">
        <v>203</v>
      </c>
      <c r="K9" s="604" t="s">
        <v>12</v>
      </c>
      <c r="L9" s="605" t="s">
        <v>203</v>
      </c>
      <c r="M9" s="722"/>
    </row>
    <row r="10" spans="1:12" ht="12.75">
      <c r="A10" s="734"/>
      <c r="B10" s="735" t="s">
        <v>214</v>
      </c>
      <c r="C10" s="736"/>
      <c r="D10" s="737"/>
      <c r="E10" s="738"/>
      <c r="F10" s="739"/>
      <c r="G10" s="740"/>
      <c r="H10" s="741"/>
      <c r="I10" s="742"/>
      <c r="J10" s="742"/>
      <c r="K10" s="738"/>
      <c r="L10" s="739"/>
    </row>
    <row r="11" spans="1:12" ht="12.75">
      <c r="A11" s="734"/>
      <c r="B11" s="745" t="s">
        <v>215</v>
      </c>
      <c r="C11" s="736"/>
      <c r="D11" s="746">
        <v>5500</v>
      </c>
      <c r="E11" s="747">
        <v>1648</v>
      </c>
      <c r="F11" s="739">
        <v>29.963636363636365</v>
      </c>
      <c r="G11" s="747">
        <v>4228</v>
      </c>
      <c r="H11" s="748">
        <v>76.87272727272727</v>
      </c>
      <c r="I11" s="749">
        <v>5615</v>
      </c>
      <c r="J11" s="747">
        <v>5360</v>
      </c>
      <c r="K11" s="747">
        <v>1248</v>
      </c>
      <c r="L11" s="739">
        <v>23.283582089552237</v>
      </c>
    </row>
    <row r="12" spans="1:12" ht="25.5">
      <c r="A12" s="734"/>
      <c r="B12" s="750" t="s">
        <v>216</v>
      </c>
      <c r="C12" s="751"/>
      <c r="D12" s="752">
        <v>3126473</v>
      </c>
      <c r="E12" s="747">
        <v>1477707</v>
      </c>
      <c r="F12" s="739">
        <v>47.26434547811544</v>
      </c>
      <c r="G12" s="747">
        <v>1691060</v>
      </c>
      <c r="H12" s="748">
        <v>54.088424880048535</v>
      </c>
      <c r="I12" s="749">
        <v>2724497</v>
      </c>
      <c r="J12" s="747">
        <v>1256737.155</v>
      </c>
      <c r="K12" s="747">
        <v>781632.5101900001</v>
      </c>
      <c r="L12" s="739">
        <v>62.19538485674835</v>
      </c>
    </row>
    <row r="13" spans="1:12" ht="12.75">
      <c r="A13" s="734"/>
      <c r="B13" s="750" t="s">
        <v>217</v>
      </c>
      <c r="C13" s="751"/>
      <c r="D13" s="752">
        <v>172366</v>
      </c>
      <c r="E13" s="747">
        <v>87982</v>
      </c>
      <c r="F13" s="739">
        <v>51.043709316222454</v>
      </c>
      <c r="G13" s="747">
        <v>459839</v>
      </c>
      <c r="H13" s="748">
        <v>266.78057157444044</v>
      </c>
      <c r="I13" s="749">
        <v>174635</v>
      </c>
      <c r="J13" s="747">
        <v>175607</v>
      </c>
      <c r="K13" s="747">
        <v>92809</v>
      </c>
      <c r="L13" s="739">
        <v>52.85039890209388</v>
      </c>
    </row>
    <row r="14" spans="1:12" ht="12.75">
      <c r="A14" s="734"/>
      <c r="B14" s="750" t="s">
        <v>218</v>
      </c>
      <c r="C14" s="753"/>
      <c r="D14" s="752">
        <v>2320834</v>
      </c>
      <c r="E14" s="747">
        <v>862457</v>
      </c>
      <c r="F14" s="739">
        <v>37.1615117668907</v>
      </c>
      <c r="G14" s="747">
        <v>1466193</v>
      </c>
      <c r="H14" s="748">
        <v>63.17526371985244</v>
      </c>
      <c r="I14" s="749">
        <v>1257552</v>
      </c>
      <c r="J14" s="747">
        <v>1121810</v>
      </c>
      <c r="K14" s="747">
        <v>716520</v>
      </c>
      <c r="L14" s="739">
        <v>63.87177864344229</v>
      </c>
    </row>
    <row r="15" spans="1:12" ht="12.75">
      <c r="A15" s="734"/>
      <c r="B15" s="750" t="s">
        <v>219</v>
      </c>
      <c r="C15" s="753"/>
      <c r="D15" s="752">
        <v>4109823</v>
      </c>
      <c r="E15" s="747">
        <v>2183980</v>
      </c>
      <c r="F15" s="739">
        <v>53.14048804534891</v>
      </c>
      <c r="G15" s="747">
        <v>4660736</v>
      </c>
      <c r="H15" s="748">
        <v>113.40478653216938</v>
      </c>
      <c r="I15" s="749">
        <v>4934020</v>
      </c>
      <c r="J15" s="747">
        <v>5342396</v>
      </c>
      <c r="K15" s="747">
        <v>2585066.64265</v>
      </c>
      <c r="L15" s="739">
        <v>48.38777662026551</v>
      </c>
    </row>
    <row r="16" spans="1:12" ht="12.75">
      <c r="A16" s="734"/>
      <c r="B16" s="750" t="s">
        <v>220</v>
      </c>
      <c r="C16" s="754"/>
      <c r="D16" s="752">
        <v>64037</v>
      </c>
      <c r="E16" s="747">
        <v>30385</v>
      </c>
      <c r="F16" s="739">
        <v>47.4491309711573</v>
      </c>
      <c r="G16" s="747">
        <v>37110</v>
      </c>
      <c r="H16" s="748">
        <v>57.9508721520371</v>
      </c>
      <c r="I16" s="749">
        <v>66905</v>
      </c>
      <c r="J16" s="747">
        <v>75183</v>
      </c>
      <c r="K16" s="747">
        <v>25147</v>
      </c>
      <c r="L16" s="739">
        <v>33.44772089435112</v>
      </c>
    </row>
    <row r="17" spans="1:12" ht="25.5">
      <c r="A17" s="734"/>
      <c r="B17" s="750" t="s">
        <v>221</v>
      </c>
      <c r="C17" s="754"/>
      <c r="D17" s="752">
        <v>13006967</v>
      </c>
      <c r="E17" s="747">
        <v>9382536</v>
      </c>
      <c r="F17" s="739">
        <v>72.13469519835024</v>
      </c>
      <c r="G17" s="747">
        <v>3054072</v>
      </c>
      <c r="H17" s="755">
        <v>23.480277915673962</v>
      </c>
      <c r="I17" s="749">
        <v>1723393</v>
      </c>
      <c r="J17" s="747">
        <v>2054956</v>
      </c>
      <c r="K17" s="747">
        <v>1491805.90722</v>
      </c>
      <c r="L17" s="739">
        <v>72.59551577844002</v>
      </c>
    </row>
    <row r="18" spans="1:12" ht="38.25">
      <c r="A18" s="734"/>
      <c r="B18" s="756" t="s">
        <v>206</v>
      </c>
      <c r="C18" s="756"/>
      <c r="D18" s="757">
        <v>22806000</v>
      </c>
      <c r="E18" s="758">
        <v>14026695</v>
      </c>
      <c r="F18" s="759">
        <v>61.504406735069715</v>
      </c>
      <c r="G18" s="758">
        <v>23036782</v>
      </c>
      <c r="H18" s="759">
        <v>101.01193545558186</v>
      </c>
      <c r="I18" s="760">
        <v>13736617</v>
      </c>
      <c r="J18" s="758">
        <v>18004049.155</v>
      </c>
      <c r="K18" s="758">
        <v>11473597.06006</v>
      </c>
      <c r="L18" s="761">
        <v>63.7278701101169</v>
      </c>
    </row>
    <row r="19" spans="1:12" ht="12.75">
      <c r="A19" s="734"/>
      <c r="B19" s="762"/>
      <c r="C19" s="762"/>
      <c r="D19" s="763"/>
      <c r="E19" s="764"/>
      <c r="F19" s="765"/>
      <c r="G19" s="764"/>
      <c r="H19" s="765"/>
      <c r="I19" s="764"/>
      <c r="J19" s="764"/>
      <c r="K19" s="764"/>
      <c r="L19" s="765"/>
    </row>
    <row r="20" spans="1:15" ht="15">
      <c r="A20"/>
      <c r="B20"/>
      <c r="C20"/>
      <c r="D20"/>
      <c r="E20"/>
      <c r="F20"/>
      <c r="G20"/>
      <c r="H20"/>
      <c r="I20"/>
      <c r="J20"/>
      <c r="K20"/>
      <c r="L20"/>
      <c r="M20"/>
      <c r="N20"/>
      <c r="O20"/>
    </row>
    <row r="21" spans="1:15" ht="15">
      <c r="A21"/>
      <c r="B21"/>
      <c r="C21"/>
      <c r="D21"/>
      <c r="E21"/>
      <c r="F21"/>
      <c r="G21"/>
      <c r="H21"/>
      <c r="I21"/>
      <c r="J21"/>
      <c r="K21"/>
      <c r="L21"/>
      <c r="M21"/>
      <c r="N21"/>
      <c r="O21"/>
    </row>
    <row r="22" spans="1:15" s="723" customFormat="1" ht="15">
      <c r="A22"/>
      <c r="B22"/>
      <c r="C22"/>
      <c r="D22"/>
      <c r="E22"/>
      <c r="F22"/>
      <c r="G22"/>
      <c r="H22"/>
      <c r="I22"/>
      <c r="J22"/>
      <c r="K22"/>
      <c r="L22"/>
      <c r="M22"/>
      <c r="N22"/>
      <c r="O22"/>
    </row>
    <row r="23" spans="1:15" s="723" customFormat="1" ht="15">
      <c r="A23"/>
      <c r="B23"/>
      <c r="C23"/>
      <c r="D23"/>
      <c r="E23"/>
      <c r="F23"/>
      <c r="G23"/>
      <c r="H23"/>
      <c r="I23"/>
      <c r="J23"/>
      <c r="K23"/>
      <c r="L23"/>
      <c r="M23"/>
      <c r="N23"/>
      <c r="O23"/>
    </row>
    <row r="24" spans="1:15" s="723" customFormat="1" ht="15">
      <c r="A24"/>
      <c r="B24"/>
      <c r="C24"/>
      <c r="D24"/>
      <c r="E24"/>
      <c r="F24"/>
      <c r="G24"/>
      <c r="H24"/>
      <c r="I24"/>
      <c r="J24"/>
      <c r="K24"/>
      <c r="L24"/>
      <c r="M24"/>
      <c r="N24"/>
      <c r="O24"/>
    </row>
    <row r="25" spans="1:15" s="723" customFormat="1" ht="15">
      <c r="A25"/>
      <c r="B25"/>
      <c r="C25"/>
      <c r="D25"/>
      <c r="E25"/>
      <c r="F25"/>
      <c r="G25"/>
      <c r="H25"/>
      <c r="I25"/>
      <c r="J25"/>
      <c r="K25"/>
      <c r="L25"/>
      <c r="M25"/>
      <c r="N25"/>
      <c r="O25"/>
    </row>
    <row r="26" spans="1:15" s="723" customFormat="1" ht="15">
      <c r="A26"/>
      <c r="B26"/>
      <c r="C26"/>
      <c r="D26"/>
      <c r="E26"/>
      <c r="F26"/>
      <c r="G26"/>
      <c r="H26"/>
      <c r="I26"/>
      <c r="J26"/>
      <c r="K26"/>
      <c r="L26"/>
      <c r="M26"/>
      <c r="N26"/>
      <c r="O26"/>
    </row>
    <row r="27" spans="1:15" s="723" customFormat="1" ht="15">
      <c r="A27"/>
      <c r="B27"/>
      <c r="C27"/>
      <c r="D27"/>
      <c r="E27"/>
      <c r="F27"/>
      <c r="G27"/>
      <c r="H27"/>
      <c r="I27"/>
      <c r="J27"/>
      <c r="K27"/>
      <c r="L27"/>
      <c r="M27"/>
      <c r="N27"/>
      <c r="O27"/>
    </row>
    <row r="28" spans="1:15" s="723" customFormat="1" ht="15">
      <c r="A28"/>
      <c r="B28"/>
      <c r="C28"/>
      <c r="D28"/>
      <c r="E28"/>
      <c r="F28"/>
      <c r="G28"/>
      <c r="H28"/>
      <c r="I28"/>
      <c r="J28"/>
      <c r="K28"/>
      <c r="L28"/>
      <c r="M28"/>
      <c r="N28"/>
      <c r="O28"/>
    </row>
    <row r="29" spans="1:15" ht="15">
      <c r="A29"/>
      <c r="B29"/>
      <c r="C29"/>
      <c r="D29"/>
      <c r="E29"/>
      <c r="F29"/>
      <c r="G29"/>
      <c r="H29"/>
      <c r="I29"/>
      <c r="J29"/>
      <c r="K29"/>
      <c r="L29"/>
      <c r="M29"/>
      <c r="N29"/>
      <c r="O29"/>
    </row>
    <row r="30" spans="1:15" ht="15">
      <c r="A30"/>
      <c r="B30"/>
      <c r="C30"/>
      <c r="D30"/>
      <c r="E30"/>
      <c r="F30"/>
      <c r="G30"/>
      <c r="H30"/>
      <c r="I30"/>
      <c r="J30"/>
      <c r="K30"/>
      <c r="L30"/>
      <c r="M30"/>
      <c r="N30"/>
      <c r="O30"/>
    </row>
    <row r="31" spans="1:15" ht="15">
      <c r="A31"/>
      <c r="B31"/>
      <c r="C31"/>
      <c r="D31"/>
      <c r="E31"/>
      <c r="F31"/>
      <c r="G31"/>
      <c r="H31"/>
      <c r="I31"/>
      <c r="J31"/>
      <c r="K31"/>
      <c r="L31"/>
      <c r="M31"/>
      <c r="N31"/>
      <c r="O31"/>
    </row>
    <row r="32" spans="1:15" ht="15">
      <c r="A32"/>
      <c r="B32"/>
      <c r="C32"/>
      <c r="D32"/>
      <c r="E32"/>
      <c r="F32"/>
      <c r="G32"/>
      <c r="H32"/>
      <c r="I32"/>
      <c r="J32"/>
      <c r="K32"/>
      <c r="L32"/>
      <c r="M32"/>
      <c r="N32"/>
      <c r="O32"/>
    </row>
    <row r="33" spans="1:15" ht="15">
      <c r="A33"/>
      <c r="B33"/>
      <c r="C33"/>
      <c r="D33"/>
      <c r="E33"/>
      <c r="F33"/>
      <c r="G33"/>
      <c r="H33"/>
      <c r="I33"/>
      <c r="J33"/>
      <c r="K33"/>
      <c r="L33"/>
      <c r="M33"/>
      <c r="N33"/>
      <c r="O33"/>
    </row>
    <row r="34" spans="1:15" ht="15">
      <c r="A34"/>
      <c r="B34"/>
      <c r="C34"/>
      <c r="D34"/>
      <c r="E34"/>
      <c r="F34"/>
      <c r="G34"/>
      <c r="H34"/>
      <c r="I34"/>
      <c r="J34"/>
      <c r="K34"/>
      <c r="L34"/>
      <c r="M34"/>
      <c r="N34"/>
      <c r="O34"/>
    </row>
    <row r="35" spans="1:15" ht="15">
      <c r="A35"/>
      <c r="B35"/>
      <c r="C35"/>
      <c r="D35"/>
      <c r="E35"/>
      <c r="F35"/>
      <c r="G35"/>
      <c r="H35"/>
      <c r="I35"/>
      <c r="J35"/>
      <c r="K35"/>
      <c r="L35"/>
      <c r="M35"/>
      <c r="N35"/>
      <c r="O35"/>
    </row>
    <row r="36" spans="1:15" ht="15">
      <c r="A36"/>
      <c r="B36"/>
      <c r="C36"/>
      <c r="D36"/>
      <c r="E36"/>
      <c r="F36"/>
      <c r="G36"/>
      <c r="H36"/>
      <c r="I36"/>
      <c r="J36"/>
      <c r="K36"/>
      <c r="L36"/>
      <c r="M36"/>
      <c r="N36"/>
      <c r="O36"/>
    </row>
    <row r="37" spans="1:15" ht="15">
      <c r="A37"/>
      <c r="B37"/>
      <c r="C37"/>
      <c r="D37"/>
      <c r="E37"/>
      <c r="F37"/>
      <c r="G37"/>
      <c r="H37"/>
      <c r="I37"/>
      <c r="J37"/>
      <c r="K37"/>
      <c r="L37"/>
      <c r="M37"/>
      <c r="N37"/>
      <c r="O37"/>
    </row>
    <row r="38" spans="1:15" ht="15">
      <c r="A38"/>
      <c r="B38"/>
      <c r="C38"/>
      <c r="D38"/>
      <c r="E38"/>
      <c r="F38"/>
      <c r="G38"/>
      <c r="H38"/>
      <c r="I38"/>
      <c r="J38"/>
      <c r="K38"/>
      <c r="L38"/>
      <c r="M38"/>
      <c r="N38"/>
      <c r="O38"/>
    </row>
    <row r="39" spans="1:15" ht="15">
      <c r="A39"/>
      <c r="B39"/>
      <c r="C39"/>
      <c r="D39"/>
      <c r="E39"/>
      <c r="F39"/>
      <c r="G39"/>
      <c r="H39"/>
      <c r="I39"/>
      <c r="J39"/>
      <c r="K39"/>
      <c r="L39"/>
      <c r="M39"/>
      <c r="N39"/>
      <c r="O39"/>
    </row>
    <row r="40" spans="1:15" ht="15">
      <c r="A40"/>
      <c r="B40"/>
      <c r="C40"/>
      <c r="D40"/>
      <c r="E40"/>
      <c r="F40"/>
      <c r="G40"/>
      <c r="H40"/>
      <c r="I40"/>
      <c r="J40"/>
      <c r="K40"/>
      <c r="L40"/>
      <c r="M40"/>
      <c r="N40"/>
      <c r="O40"/>
    </row>
    <row r="41" spans="1:15" ht="15">
      <c r="A41"/>
      <c r="B41"/>
      <c r="C41"/>
      <c r="D41"/>
      <c r="E41"/>
      <c r="F41"/>
      <c r="G41"/>
      <c r="H41"/>
      <c r="I41"/>
      <c r="J41"/>
      <c r="K41"/>
      <c r="L41"/>
      <c r="M41"/>
      <c r="N41"/>
      <c r="O41"/>
    </row>
    <row r="42" spans="1:15" ht="15">
      <c r="A42"/>
      <c r="B42"/>
      <c r="C42"/>
      <c r="D42"/>
      <c r="E42"/>
      <c r="F42"/>
      <c r="G42"/>
      <c r="H42"/>
      <c r="I42"/>
      <c r="J42"/>
      <c r="K42"/>
      <c r="L42"/>
      <c r="M42"/>
      <c r="N42"/>
      <c r="O42"/>
    </row>
    <row r="43" spans="1:15" ht="15">
      <c r="A43"/>
      <c r="B43"/>
      <c r="C43"/>
      <c r="D43"/>
      <c r="E43"/>
      <c r="F43"/>
      <c r="G43"/>
      <c r="H43"/>
      <c r="I43"/>
      <c r="J43"/>
      <c r="K43"/>
      <c r="L43"/>
      <c r="M43"/>
      <c r="N43"/>
      <c r="O43"/>
    </row>
    <row r="44" spans="1:15" ht="15">
      <c r="A44"/>
      <c r="B44"/>
      <c r="C44"/>
      <c r="D44"/>
      <c r="E44"/>
      <c r="F44"/>
      <c r="G44"/>
      <c r="H44"/>
      <c r="I44"/>
      <c r="J44"/>
      <c r="K44"/>
      <c r="L44"/>
      <c r="M44"/>
      <c r="N44"/>
      <c r="O44"/>
    </row>
    <row r="45" spans="1:15" ht="15">
      <c r="A45"/>
      <c r="B45"/>
      <c r="C45"/>
      <c r="D45"/>
      <c r="E45"/>
      <c r="F45"/>
      <c r="G45"/>
      <c r="H45"/>
      <c r="I45"/>
      <c r="J45"/>
      <c r="K45"/>
      <c r="L45"/>
      <c r="M45"/>
      <c r="N45"/>
      <c r="O45"/>
    </row>
    <row r="46" spans="1:15" ht="15">
      <c r="A46"/>
      <c r="B46"/>
      <c r="C46"/>
      <c r="D46"/>
      <c r="E46"/>
      <c r="F46"/>
      <c r="G46"/>
      <c r="H46"/>
      <c r="I46"/>
      <c r="J46"/>
      <c r="K46"/>
      <c r="L46"/>
      <c r="M46"/>
      <c r="N46"/>
      <c r="O46"/>
    </row>
    <row r="47" spans="1:15" ht="15">
      <c r="A47"/>
      <c r="B47"/>
      <c r="C47"/>
      <c r="D47"/>
      <c r="E47"/>
      <c r="F47"/>
      <c r="G47"/>
      <c r="H47"/>
      <c r="I47"/>
      <c r="J47"/>
      <c r="K47"/>
      <c r="L47"/>
      <c r="M47"/>
      <c r="N47"/>
      <c r="O47"/>
    </row>
    <row r="48" spans="1:15" ht="15">
      <c r="A48"/>
      <c r="B48"/>
      <c r="C48"/>
      <c r="D48"/>
      <c r="E48"/>
      <c r="F48"/>
      <c r="G48"/>
      <c r="H48"/>
      <c r="I48"/>
      <c r="J48"/>
      <c r="K48"/>
      <c r="L48"/>
      <c r="M48"/>
      <c r="N48"/>
      <c r="O48"/>
    </row>
    <row r="49" spans="1:15" ht="12.75" customHeight="1" hidden="1">
      <c r="A49"/>
      <c r="B49"/>
      <c r="C49"/>
      <c r="D49"/>
      <c r="E49"/>
      <c r="F49"/>
      <c r="G49"/>
      <c r="H49"/>
      <c r="I49"/>
      <c r="J49"/>
      <c r="K49"/>
      <c r="L49"/>
      <c r="M49"/>
      <c r="N49"/>
      <c r="O49"/>
    </row>
    <row r="50" spans="1:15" ht="12.75" customHeight="1" hidden="1">
      <c r="A50"/>
      <c r="B50"/>
      <c r="C50"/>
      <c r="D50"/>
      <c r="E50"/>
      <c r="F50"/>
      <c r="G50"/>
      <c r="H50"/>
      <c r="I50"/>
      <c r="J50"/>
      <c r="K50"/>
      <c r="L50"/>
      <c r="M50"/>
      <c r="N50"/>
      <c r="O50"/>
    </row>
    <row r="51" spans="1:15" ht="12.75" customHeight="1" hidden="1">
      <c r="A51"/>
      <c r="B51"/>
      <c r="C51"/>
      <c r="D51"/>
      <c r="E51"/>
      <c r="F51"/>
      <c r="G51"/>
      <c r="H51"/>
      <c r="I51"/>
      <c r="J51"/>
      <c r="K51"/>
      <c r="L51"/>
      <c r="M51"/>
      <c r="N51"/>
      <c r="O51"/>
    </row>
    <row r="52" spans="1:15" ht="12.75" customHeight="1" hidden="1">
      <c r="A52"/>
      <c r="B52"/>
      <c r="C52"/>
      <c r="D52"/>
      <c r="E52"/>
      <c r="F52"/>
      <c r="G52"/>
      <c r="H52"/>
      <c r="I52"/>
      <c r="J52"/>
      <c r="K52"/>
      <c r="L52"/>
      <c r="M52"/>
      <c r="N52"/>
      <c r="O52"/>
    </row>
    <row r="53" spans="1:15" ht="12.75" customHeight="1" hidden="1">
      <c r="A53"/>
      <c r="B53"/>
      <c r="C53"/>
      <c r="D53"/>
      <c r="E53"/>
      <c r="F53"/>
      <c r="G53"/>
      <c r="H53"/>
      <c r="I53"/>
      <c r="J53"/>
      <c r="K53"/>
      <c r="L53"/>
      <c r="M53"/>
      <c r="N53"/>
      <c r="O53"/>
    </row>
    <row r="54" spans="1:15" ht="12.75" customHeight="1" hidden="1">
      <c r="A54"/>
      <c r="B54"/>
      <c r="C54"/>
      <c r="D54"/>
      <c r="E54"/>
      <c r="F54"/>
      <c r="G54"/>
      <c r="H54"/>
      <c r="I54"/>
      <c r="J54"/>
      <c r="K54"/>
      <c r="L54"/>
      <c r="M54"/>
      <c r="N54"/>
      <c r="O54"/>
    </row>
    <row r="55" spans="1:15" ht="12.75" customHeight="1" hidden="1">
      <c r="A55"/>
      <c r="B55"/>
      <c r="C55"/>
      <c r="D55"/>
      <c r="E55"/>
      <c r="F55"/>
      <c r="G55"/>
      <c r="H55"/>
      <c r="I55"/>
      <c r="J55"/>
      <c r="K55"/>
      <c r="L55"/>
      <c r="M55"/>
      <c r="N55"/>
      <c r="O55"/>
    </row>
    <row r="56" spans="1:15" ht="12.75" customHeight="1" hidden="1">
      <c r="A56"/>
      <c r="B56"/>
      <c r="C56"/>
      <c r="D56"/>
      <c r="E56"/>
      <c r="F56"/>
      <c r="G56"/>
      <c r="H56"/>
      <c r="I56"/>
      <c r="J56"/>
      <c r="K56"/>
      <c r="L56"/>
      <c r="M56"/>
      <c r="N56"/>
      <c r="O56"/>
    </row>
    <row r="57" spans="1:15" ht="12.75" customHeight="1" hidden="1">
      <c r="A57"/>
      <c r="B57"/>
      <c r="C57"/>
      <c r="D57"/>
      <c r="E57"/>
      <c r="F57"/>
      <c r="G57"/>
      <c r="H57"/>
      <c r="I57"/>
      <c r="J57"/>
      <c r="K57"/>
      <c r="L57"/>
      <c r="M57"/>
      <c r="N57"/>
      <c r="O57"/>
    </row>
    <row r="58" spans="1:15" ht="12.75" customHeight="1" hidden="1">
      <c r="A58"/>
      <c r="B58"/>
      <c r="C58"/>
      <c r="D58"/>
      <c r="E58"/>
      <c r="F58"/>
      <c r="G58"/>
      <c r="H58"/>
      <c r="I58"/>
      <c r="J58"/>
      <c r="K58"/>
      <c r="L58"/>
      <c r="M58"/>
      <c r="N58"/>
      <c r="O58"/>
    </row>
    <row r="59" spans="1:15" ht="12.75" customHeight="1" hidden="1">
      <c r="A59"/>
      <c r="B59"/>
      <c r="C59"/>
      <c r="D59"/>
      <c r="E59"/>
      <c r="F59"/>
      <c r="G59"/>
      <c r="H59"/>
      <c r="I59"/>
      <c r="J59"/>
      <c r="K59"/>
      <c r="L59"/>
      <c r="M59"/>
      <c r="N59"/>
      <c r="O59"/>
    </row>
    <row r="60" spans="1:15" ht="12.75" customHeight="1" hidden="1">
      <c r="A60"/>
      <c r="B60"/>
      <c r="C60"/>
      <c r="D60"/>
      <c r="E60"/>
      <c r="F60"/>
      <c r="G60"/>
      <c r="H60"/>
      <c r="I60"/>
      <c r="J60"/>
      <c r="K60"/>
      <c r="L60"/>
      <c r="M60"/>
      <c r="N60"/>
      <c r="O60"/>
    </row>
    <row r="61" spans="1:15" ht="12.75" customHeight="1" hidden="1">
      <c r="A61"/>
      <c r="B61"/>
      <c r="C61"/>
      <c r="D61"/>
      <c r="E61"/>
      <c r="F61"/>
      <c r="G61"/>
      <c r="H61"/>
      <c r="I61"/>
      <c r="J61"/>
      <c r="K61"/>
      <c r="L61"/>
      <c r="M61"/>
      <c r="N61"/>
      <c r="O61"/>
    </row>
    <row r="62" spans="1:15" ht="21.75" customHeight="1" hidden="1">
      <c r="A62"/>
      <c r="B62"/>
      <c r="C62"/>
      <c r="D62"/>
      <c r="E62"/>
      <c r="F62"/>
      <c r="G62"/>
      <c r="H62"/>
      <c r="I62"/>
      <c r="J62"/>
      <c r="K62"/>
      <c r="L62"/>
      <c r="M62"/>
      <c r="N62"/>
      <c r="O62"/>
    </row>
    <row r="63" spans="1:15" ht="12.75" customHeight="1" hidden="1">
      <c r="A63"/>
      <c r="B63"/>
      <c r="C63"/>
      <c r="D63"/>
      <c r="E63"/>
      <c r="F63"/>
      <c r="G63"/>
      <c r="H63"/>
      <c r="I63"/>
      <c r="J63"/>
      <c r="K63"/>
      <c r="L63"/>
      <c r="M63"/>
      <c r="N63"/>
      <c r="O63"/>
    </row>
    <row r="64" spans="1:15" ht="12.75" customHeight="1" hidden="1">
      <c r="A64"/>
      <c r="B64"/>
      <c r="C64"/>
      <c r="D64"/>
      <c r="E64"/>
      <c r="F64"/>
      <c r="G64"/>
      <c r="H64"/>
      <c r="I64"/>
      <c r="J64"/>
      <c r="K64"/>
      <c r="L64"/>
      <c r="M64"/>
      <c r="N64"/>
      <c r="O64"/>
    </row>
    <row r="65" spans="1:15" ht="15">
      <c r="A65"/>
      <c r="B65"/>
      <c r="C65"/>
      <c r="D65"/>
      <c r="E65"/>
      <c r="F65"/>
      <c r="G65"/>
      <c r="H65"/>
      <c r="I65"/>
      <c r="J65"/>
      <c r="K65"/>
      <c r="L65"/>
      <c r="M65"/>
      <c r="N65"/>
      <c r="O65"/>
    </row>
    <row r="66" spans="1:15" ht="15">
      <c r="A66"/>
      <c r="B66"/>
      <c r="C66"/>
      <c r="D66"/>
      <c r="E66"/>
      <c r="F66"/>
      <c r="G66"/>
      <c r="H66"/>
      <c r="I66"/>
      <c r="J66"/>
      <c r="K66"/>
      <c r="L66"/>
      <c r="M66"/>
      <c r="N66"/>
      <c r="O66"/>
    </row>
    <row r="67" spans="1:15" ht="15">
      <c r="A67"/>
      <c r="B67"/>
      <c r="C67"/>
      <c r="D67"/>
      <c r="E67"/>
      <c r="F67"/>
      <c r="G67"/>
      <c r="H67"/>
      <c r="I67"/>
      <c r="J67"/>
      <c r="K67"/>
      <c r="L67"/>
      <c r="M67"/>
      <c r="N67"/>
      <c r="O67"/>
    </row>
    <row r="68" spans="1:15" ht="15">
      <c r="A68"/>
      <c r="B68"/>
      <c r="C68"/>
      <c r="D68"/>
      <c r="E68"/>
      <c r="F68"/>
      <c r="G68"/>
      <c r="H68"/>
      <c r="I68"/>
      <c r="J68"/>
      <c r="K68"/>
      <c r="L68"/>
      <c r="M68"/>
      <c r="N68"/>
      <c r="O68"/>
    </row>
    <row r="69" spans="1:15" ht="15">
      <c r="A69"/>
      <c r="B69"/>
      <c r="C69"/>
      <c r="D69"/>
      <c r="E69"/>
      <c r="F69"/>
      <c r="G69"/>
      <c r="H69"/>
      <c r="I69"/>
      <c r="J69"/>
      <c r="K69"/>
      <c r="L69"/>
      <c r="M69"/>
      <c r="N69"/>
      <c r="O69"/>
    </row>
    <row r="70" spans="1:15" ht="15">
      <c r="A70"/>
      <c r="B70"/>
      <c r="C70"/>
      <c r="D70"/>
      <c r="E70"/>
      <c r="F70"/>
      <c r="G70"/>
      <c r="H70"/>
      <c r="I70"/>
      <c r="J70"/>
      <c r="K70"/>
      <c r="L70"/>
      <c r="M70"/>
      <c r="N70"/>
      <c r="O70"/>
    </row>
    <row r="71" spans="1:15" ht="15">
      <c r="A71"/>
      <c r="B71"/>
      <c r="C71"/>
      <c r="D71"/>
      <c r="E71"/>
      <c r="F71"/>
      <c r="G71"/>
      <c r="H71"/>
      <c r="I71"/>
      <c r="J71"/>
      <c r="K71"/>
      <c r="L71"/>
      <c r="M71"/>
      <c r="N71"/>
      <c r="O71"/>
    </row>
    <row r="72" spans="1:15" ht="15">
      <c r="A72"/>
      <c r="B72"/>
      <c r="C72"/>
      <c r="D72"/>
      <c r="E72"/>
      <c r="F72"/>
      <c r="G72"/>
      <c r="H72"/>
      <c r="I72"/>
      <c r="J72"/>
      <c r="K72"/>
      <c r="L72"/>
      <c r="M72"/>
      <c r="N72"/>
      <c r="O72"/>
    </row>
    <row r="73" spans="1:15" ht="15">
      <c r="A73"/>
      <c r="B73"/>
      <c r="C73"/>
      <c r="D73"/>
      <c r="E73"/>
      <c r="F73"/>
      <c r="G73"/>
      <c r="H73"/>
      <c r="I73"/>
      <c r="J73"/>
      <c r="K73"/>
      <c r="L73"/>
      <c r="M73"/>
      <c r="N73"/>
      <c r="O73"/>
    </row>
    <row r="74" spans="1:15" ht="15">
      <c r="A74"/>
      <c r="B74"/>
      <c r="C74"/>
      <c r="D74"/>
      <c r="E74"/>
      <c r="F74"/>
      <c r="G74"/>
      <c r="H74"/>
      <c r="I74"/>
      <c r="J74"/>
      <c r="K74"/>
      <c r="L74"/>
      <c r="M74"/>
      <c r="N74"/>
      <c r="O74"/>
    </row>
    <row r="75" spans="1:15" ht="15">
      <c r="A75"/>
      <c r="B75"/>
      <c r="C75"/>
      <c r="D75"/>
      <c r="E75"/>
      <c r="F75"/>
      <c r="G75"/>
      <c r="H75"/>
      <c r="I75"/>
      <c r="J75"/>
      <c r="K75"/>
      <c r="L75"/>
      <c r="M75"/>
      <c r="N75"/>
      <c r="O75"/>
    </row>
    <row r="76" spans="1:15" ht="15">
      <c r="A76"/>
      <c r="B76"/>
      <c r="C76"/>
      <c r="D76"/>
      <c r="E76"/>
      <c r="F76"/>
      <c r="G76"/>
      <c r="H76"/>
      <c r="I76"/>
      <c r="J76"/>
      <c r="K76"/>
      <c r="L76"/>
      <c r="M76"/>
      <c r="N76"/>
      <c r="O76"/>
    </row>
    <row r="77" spans="1:15" ht="15">
      <c r="A77"/>
      <c r="B77"/>
      <c r="C77"/>
      <c r="D77"/>
      <c r="E77"/>
      <c r="F77"/>
      <c r="G77"/>
      <c r="H77"/>
      <c r="I77"/>
      <c r="J77"/>
      <c r="K77"/>
      <c r="L77"/>
      <c r="M77"/>
      <c r="N77"/>
      <c r="O77"/>
    </row>
    <row r="78" spans="1:15" ht="15">
      <c r="A78"/>
      <c r="B78"/>
      <c r="C78"/>
      <c r="D78"/>
      <c r="E78"/>
      <c r="F78"/>
      <c r="G78"/>
      <c r="H78"/>
      <c r="I78"/>
      <c r="J78"/>
      <c r="K78"/>
      <c r="L78"/>
      <c r="M78"/>
      <c r="N78"/>
      <c r="O78"/>
    </row>
    <row r="79" spans="1:15" ht="15">
      <c r="A79"/>
      <c r="B79"/>
      <c r="C79"/>
      <c r="D79"/>
      <c r="E79"/>
      <c r="F79"/>
      <c r="G79"/>
      <c r="H79"/>
      <c r="I79"/>
      <c r="J79"/>
      <c r="K79"/>
      <c r="L79"/>
      <c r="M79"/>
      <c r="N79"/>
      <c r="O79"/>
    </row>
    <row r="80" spans="1:15" ht="15">
      <c r="A80"/>
      <c r="B80"/>
      <c r="C80"/>
      <c r="D80"/>
      <c r="E80"/>
      <c r="F80"/>
      <c r="G80"/>
      <c r="H80"/>
      <c r="I80"/>
      <c r="J80"/>
      <c r="K80"/>
      <c r="L80"/>
      <c r="M80"/>
      <c r="N80"/>
      <c r="O80"/>
    </row>
    <row r="81" spans="1:15" ht="15">
      <c r="A81"/>
      <c r="B81"/>
      <c r="C81"/>
      <c r="D81"/>
      <c r="E81"/>
      <c r="F81"/>
      <c r="G81"/>
      <c r="H81"/>
      <c r="I81"/>
      <c r="J81"/>
      <c r="K81"/>
      <c r="L81"/>
      <c r="M81"/>
      <c r="N81"/>
      <c r="O81"/>
    </row>
    <row r="82" spans="1:15" ht="15">
      <c r="A82"/>
      <c r="B82"/>
      <c r="C82"/>
      <c r="D82"/>
      <c r="E82"/>
      <c r="F82"/>
      <c r="G82"/>
      <c r="H82"/>
      <c r="I82"/>
      <c r="J82"/>
      <c r="K82"/>
      <c r="L82"/>
      <c r="M82"/>
      <c r="N82"/>
      <c r="O82"/>
    </row>
    <row r="83" spans="1:15" ht="15">
      <c r="A83"/>
      <c r="B83"/>
      <c r="C83"/>
      <c r="D83"/>
      <c r="E83"/>
      <c r="F83"/>
      <c r="G83"/>
      <c r="H83"/>
      <c r="I83"/>
      <c r="J83"/>
      <c r="K83"/>
      <c r="L83"/>
      <c r="M83"/>
      <c r="N83"/>
      <c r="O83"/>
    </row>
    <row r="84" spans="1:15" ht="15">
      <c r="A84"/>
      <c r="B84"/>
      <c r="C84"/>
      <c r="D84"/>
      <c r="E84"/>
      <c r="F84"/>
      <c r="G84"/>
      <c r="H84"/>
      <c r="I84"/>
      <c r="J84"/>
      <c r="K84"/>
      <c r="L84"/>
      <c r="M84"/>
      <c r="N84"/>
      <c r="O84"/>
    </row>
    <row r="85" spans="1:15" ht="15">
      <c r="A85"/>
      <c r="B85"/>
      <c r="C85"/>
      <c r="D85"/>
      <c r="E85"/>
      <c r="F85"/>
      <c r="G85"/>
      <c r="H85"/>
      <c r="I85"/>
      <c r="J85"/>
      <c r="K85"/>
      <c r="L85"/>
      <c r="M85"/>
      <c r="N85"/>
      <c r="O85"/>
    </row>
    <row r="86" spans="1:15" ht="15">
      <c r="A86"/>
      <c r="B86"/>
      <c r="C86"/>
      <c r="D86"/>
      <c r="E86"/>
      <c r="F86"/>
      <c r="G86"/>
      <c r="H86"/>
      <c r="I86"/>
      <c r="J86"/>
      <c r="K86"/>
      <c r="L86"/>
      <c r="M86"/>
      <c r="N86"/>
      <c r="O86"/>
    </row>
    <row r="87" spans="1:15" ht="15">
      <c r="A87"/>
      <c r="B87"/>
      <c r="C87"/>
      <c r="D87"/>
      <c r="E87"/>
      <c r="F87"/>
      <c r="G87"/>
      <c r="H87"/>
      <c r="I87"/>
      <c r="J87"/>
      <c r="K87"/>
      <c r="L87"/>
      <c r="M87"/>
      <c r="N87"/>
      <c r="O87"/>
    </row>
    <row r="88" spans="1:15" ht="15">
      <c r="A88"/>
      <c r="B88"/>
      <c r="C88"/>
      <c r="D88"/>
      <c r="E88"/>
      <c r="F88"/>
      <c r="G88"/>
      <c r="H88"/>
      <c r="I88"/>
      <c r="J88"/>
      <c r="K88"/>
      <c r="L88"/>
      <c r="M88"/>
      <c r="N88"/>
      <c r="O88"/>
    </row>
    <row r="89" spans="1:15" ht="15">
      <c r="A89"/>
      <c r="B89"/>
      <c r="C89"/>
      <c r="D89"/>
      <c r="E89"/>
      <c r="F89"/>
      <c r="G89"/>
      <c r="H89"/>
      <c r="I89"/>
      <c r="J89"/>
      <c r="K89"/>
      <c r="L89"/>
      <c r="M89"/>
      <c r="N89"/>
      <c r="O89"/>
    </row>
    <row r="90" spans="1:15" ht="15">
      <c r="A90"/>
      <c r="B90"/>
      <c r="C90"/>
      <c r="D90"/>
      <c r="E90"/>
      <c r="F90"/>
      <c r="G90"/>
      <c r="H90"/>
      <c r="I90"/>
      <c r="J90"/>
      <c r="K90"/>
      <c r="L90"/>
      <c r="M90"/>
      <c r="N90"/>
      <c r="O90"/>
    </row>
  </sheetData>
  <sheetProtection/>
  <mergeCells count="2">
    <mergeCell ref="E3:H3"/>
    <mergeCell ref="I4:L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AD153"/>
  <sheetViews>
    <sheetView showGridLines="0" zoomScalePageLayoutView="0" workbookViewId="0" topLeftCell="A1">
      <selection activeCell="AG5" sqref="AG5"/>
    </sheetView>
  </sheetViews>
  <sheetFormatPr defaultColWidth="9.140625" defaultRowHeight="15"/>
  <cols>
    <col min="1" max="1" width="2.57421875" style="314" customWidth="1"/>
    <col min="2" max="2" width="2.421875" style="314" customWidth="1"/>
    <col min="3" max="3" width="31.00390625" style="314" customWidth="1"/>
    <col min="4" max="4" width="0.85546875" style="314" customWidth="1"/>
    <col min="5" max="5" width="12.8515625" style="314" customWidth="1"/>
    <col min="6" max="6" width="8.7109375" style="314" customWidth="1"/>
    <col min="7" max="7" width="11.28125" style="314" customWidth="1"/>
    <col min="8" max="8" width="10.140625" style="315" customWidth="1"/>
    <col min="9" max="10" width="9.7109375" style="314" customWidth="1"/>
    <col min="11" max="11" width="10.7109375" style="315" customWidth="1"/>
    <col min="12" max="12" width="10.7109375" style="314" customWidth="1"/>
    <col min="13" max="13" width="15.28125" style="314" customWidth="1"/>
    <col min="14" max="14" width="10.140625" style="315" customWidth="1"/>
    <col min="15" max="15" width="3.57421875" style="316" customWidth="1"/>
    <col min="16" max="16" width="3.7109375" style="314" hidden="1" customWidth="1"/>
    <col min="17" max="17" width="25.57421875" style="314" hidden="1" customWidth="1"/>
    <col min="18" max="18" width="19.57421875" style="314" hidden="1" customWidth="1"/>
    <col min="19" max="19" width="17.8515625" style="314" hidden="1" customWidth="1"/>
    <col min="20" max="20" width="16.28125" style="314" hidden="1" customWidth="1"/>
    <col min="21" max="21" width="12.8515625" style="314" hidden="1" customWidth="1"/>
    <col min="22" max="23" width="9.28125" style="314" hidden="1" customWidth="1"/>
    <col min="24" max="24" width="9.421875" style="314" hidden="1" customWidth="1"/>
    <col min="25" max="25" width="9.28125" style="317" hidden="1" customWidth="1"/>
    <col min="26" max="26" width="0" style="314" hidden="1" customWidth="1"/>
    <col min="27" max="27" width="11.57421875" style="314" hidden="1" customWidth="1"/>
    <col min="28" max="28" width="11.140625" style="314" hidden="1" customWidth="1"/>
    <col min="29" max="31" width="0" style="314" hidden="1" customWidth="1"/>
    <col min="32" max="16384" width="9.140625" style="314" customWidth="1"/>
  </cols>
  <sheetData>
    <row r="2" spans="2:24" ht="12.75">
      <c r="B2" s="916" t="s">
        <v>144</v>
      </c>
      <c r="C2" s="916"/>
      <c r="D2" s="916"/>
      <c r="E2" s="916"/>
      <c r="F2" s="916"/>
      <c r="G2" s="916"/>
      <c r="H2" s="916"/>
      <c r="I2" s="916"/>
      <c r="J2" s="916"/>
      <c r="K2" s="916"/>
      <c r="L2" s="916"/>
      <c r="M2" s="916"/>
      <c r="N2" s="318"/>
      <c r="Q2" s="319" t="s">
        <v>145</v>
      </c>
      <c r="R2" s="320"/>
      <c r="S2" s="320"/>
      <c r="T2" s="320"/>
      <c r="U2" s="320"/>
      <c r="V2" s="320"/>
      <c r="W2" s="320"/>
      <c r="X2" s="320"/>
    </row>
    <row r="3" spans="2:25" s="324" customFormat="1" ht="15">
      <c r="B3" s="914" t="s">
        <v>2</v>
      </c>
      <c r="C3" s="914"/>
      <c r="D3" s="321"/>
      <c r="E3" s="917" t="s">
        <v>5</v>
      </c>
      <c r="F3" s="918"/>
      <c r="G3" s="918"/>
      <c r="H3" s="918"/>
      <c r="I3" s="918"/>
      <c r="J3" s="918"/>
      <c r="K3" s="918"/>
      <c r="L3" s="918"/>
      <c r="M3" s="919"/>
      <c r="N3" s="322"/>
      <c r="O3" s="323"/>
      <c r="Q3" s="325" t="s">
        <v>5</v>
      </c>
      <c r="R3" s="326"/>
      <c r="S3" s="326"/>
      <c r="T3" s="326"/>
      <c r="U3" s="326"/>
      <c r="V3" s="326"/>
      <c r="W3" s="326"/>
      <c r="X3" s="326"/>
      <c r="Y3" s="327"/>
    </row>
    <row r="4" spans="2:25" s="324" customFormat="1" ht="12.75">
      <c r="B4" s="328"/>
      <c r="C4" s="328"/>
      <c r="D4" s="328"/>
      <c r="E4" s="329"/>
      <c r="F4" s="330" t="s">
        <v>146</v>
      </c>
      <c r="G4" s="331"/>
      <c r="H4" s="332"/>
      <c r="I4" s="331"/>
      <c r="J4" s="331"/>
      <c r="K4" s="333"/>
      <c r="L4" s="334"/>
      <c r="M4" s="335"/>
      <c r="N4" s="336"/>
      <c r="O4" s="323"/>
      <c r="Q4" s="329"/>
      <c r="R4" s="337" t="s">
        <v>147</v>
      </c>
      <c r="S4" s="338"/>
      <c r="T4" s="338"/>
      <c r="U4" s="338"/>
      <c r="V4" s="338"/>
      <c r="W4" s="339"/>
      <c r="X4" s="335"/>
      <c r="Y4" s="340"/>
    </row>
    <row r="5" spans="2:25" s="324" customFormat="1" ht="12.75">
      <c r="B5" s="328"/>
      <c r="C5" s="328"/>
      <c r="D5" s="328"/>
      <c r="E5" s="341" t="s">
        <v>3</v>
      </c>
      <c r="F5" s="342"/>
      <c r="G5" s="329"/>
      <c r="H5" s="329"/>
      <c r="I5" s="329"/>
      <c r="J5" s="329" t="s">
        <v>148</v>
      </c>
      <c r="K5" s="329"/>
      <c r="L5" s="343" t="s">
        <v>84</v>
      </c>
      <c r="M5" s="341"/>
      <c r="N5" s="344" t="s">
        <v>149</v>
      </c>
      <c r="O5" s="323"/>
      <c r="Q5" s="341" t="s">
        <v>3</v>
      </c>
      <c r="R5" s="342"/>
      <c r="S5" s="329"/>
      <c r="T5" s="329"/>
      <c r="U5" s="329" t="s">
        <v>150</v>
      </c>
      <c r="V5" s="329"/>
      <c r="W5" s="343" t="s">
        <v>84</v>
      </c>
      <c r="X5" s="341"/>
      <c r="Y5" s="345"/>
    </row>
    <row r="6" spans="2:25" s="324" customFormat="1" ht="12.75">
      <c r="B6" s="328"/>
      <c r="C6" s="328"/>
      <c r="D6" s="328"/>
      <c r="E6" s="341" t="s">
        <v>151</v>
      </c>
      <c r="F6" s="346" t="s">
        <v>152</v>
      </c>
      <c r="G6" s="341" t="s">
        <v>153</v>
      </c>
      <c r="H6" s="341" t="s">
        <v>154</v>
      </c>
      <c r="I6" s="341" t="s">
        <v>155</v>
      </c>
      <c r="J6" s="341" t="s">
        <v>156</v>
      </c>
      <c r="K6" s="341" t="s">
        <v>157</v>
      </c>
      <c r="L6" s="347" t="s">
        <v>158</v>
      </c>
      <c r="M6" s="341" t="s">
        <v>15</v>
      </c>
      <c r="N6" s="344" t="s">
        <v>154</v>
      </c>
      <c r="O6" s="323"/>
      <c r="Q6" s="341" t="s">
        <v>151</v>
      </c>
      <c r="R6" s="346" t="s">
        <v>152</v>
      </c>
      <c r="S6" s="341" t="s">
        <v>159</v>
      </c>
      <c r="T6" s="341" t="s">
        <v>155</v>
      </c>
      <c r="U6" s="341" t="s">
        <v>156</v>
      </c>
      <c r="V6" s="341" t="s">
        <v>157</v>
      </c>
      <c r="W6" s="347" t="s">
        <v>158</v>
      </c>
      <c r="X6" s="346" t="s">
        <v>15</v>
      </c>
      <c r="Y6" s="348" t="s">
        <v>154</v>
      </c>
    </row>
    <row r="7" spans="2:25" s="324" customFormat="1" ht="12.75">
      <c r="B7" s="915" t="s">
        <v>21</v>
      </c>
      <c r="C7" s="915"/>
      <c r="D7" s="349"/>
      <c r="E7" s="350" t="s">
        <v>22</v>
      </c>
      <c r="F7" s="351" t="s">
        <v>160</v>
      </c>
      <c r="G7" s="350" t="s">
        <v>161</v>
      </c>
      <c r="H7" s="350" t="s">
        <v>162</v>
      </c>
      <c r="I7" s="350" t="s">
        <v>163</v>
      </c>
      <c r="J7" s="350" t="s">
        <v>164</v>
      </c>
      <c r="K7" s="350" t="s">
        <v>158</v>
      </c>
      <c r="L7" s="352" t="s">
        <v>22</v>
      </c>
      <c r="M7" s="350" t="s">
        <v>22</v>
      </c>
      <c r="N7" s="353" t="s">
        <v>162</v>
      </c>
      <c r="O7" s="323"/>
      <c r="Q7" s="350" t="s">
        <v>22</v>
      </c>
      <c r="R7" s="351" t="s">
        <v>160</v>
      </c>
      <c r="S7" s="350" t="s">
        <v>165</v>
      </c>
      <c r="T7" s="350" t="s">
        <v>163</v>
      </c>
      <c r="U7" s="350" t="s">
        <v>164</v>
      </c>
      <c r="V7" s="350" t="s">
        <v>158</v>
      </c>
      <c r="W7" s="352" t="s">
        <v>22</v>
      </c>
      <c r="X7" s="351" t="s">
        <v>22</v>
      </c>
      <c r="Y7" s="354" t="s">
        <v>162</v>
      </c>
    </row>
    <row r="8" spans="2:25" ht="12.75">
      <c r="B8" s="70">
        <v>1</v>
      </c>
      <c r="C8" s="355" t="s">
        <v>28</v>
      </c>
      <c r="D8" s="71"/>
      <c r="E8" s="356">
        <v>1177848</v>
      </c>
      <c r="F8" s="357">
        <v>0</v>
      </c>
      <c r="G8" s="358">
        <v>0</v>
      </c>
      <c r="H8" s="359">
        <v>0</v>
      </c>
      <c r="I8" s="358">
        <v>-525678</v>
      </c>
      <c r="J8" s="358">
        <v>0</v>
      </c>
      <c r="K8" s="359">
        <v>0</v>
      </c>
      <c r="L8" s="360">
        <v>-525678</v>
      </c>
      <c r="M8" s="361">
        <v>652170</v>
      </c>
      <c r="N8" s="362">
        <v>2697</v>
      </c>
      <c r="Q8" s="363">
        <v>1177848</v>
      </c>
      <c r="R8" s="364">
        <v>0</v>
      </c>
      <c r="S8" s="364">
        <v>0</v>
      </c>
      <c r="T8" s="364">
        <v>-525678</v>
      </c>
      <c r="U8" s="364">
        <v>0</v>
      </c>
      <c r="V8" s="364">
        <v>0</v>
      </c>
      <c r="W8" s="365">
        <v>-525678</v>
      </c>
      <c r="X8" s="366">
        <v>652170</v>
      </c>
      <c r="Y8" s="367">
        <v>0</v>
      </c>
    </row>
    <row r="9" spans="2:25" ht="12.75">
      <c r="B9" s="70">
        <v>2</v>
      </c>
      <c r="C9" s="355" t="s">
        <v>29</v>
      </c>
      <c r="D9" s="71"/>
      <c r="E9" s="356">
        <v>1508170</v>
      </c>
      <c r="F9" s="357">
        <v>0</v>
      </c>
      <c r="G9" s="358">
        <v>0</v>
      </c>
      <c r="H9" s="359">
        <v>0</v>
      </c>
      <c r="I9" s="358">
        <v>0</v>
      </c>
      <c r="J9" s="358">
        <v>0</v>
      </c>
      <c r="K9" s="359">
        <v>0</v>
      </c>
      <c r="L9" s="360">
        <v>0</v>
      </c>
      <c r="M9" s="361">
        <v>1508170</v>
      </c>
      <c r="N9" s="362">
        <v>16000</v>
      </c>
      <c r="Q9" s="363">
        <v>1508170</v>
      </c>
      <c r="R9" s="364">
        <v>0</v>
      </c>
      <c r="S9" s="364">
        <v>0</v>
      </c>
      <c r="T9" s="364">
        <v>0</v>
      </c>
      <c r="U9" s="364">
        <v>0</v>
      </c>
      <c r="V9" s="364">
        <v>0</v>
      </c>
      <c r="W9" s="365">
        <v>0</v>
      </c>
      <c r="X9" s="366">
        <v>1508170</v>
      </c>
      <c r="Y9" s="367">
        <v>0</v>
      </c>
    </row>
    <row r="10" spans="2:25" ht="12.75">
      <c r="B10" s="70">
        <v>3</v>
      </c>
      <c r="C10" s="355" t="s">
        <v>30</v>
      </c>
      <c r="D10" s="71"/>
      <c r="E10" s="356">
        <v>63212720</v>
      </c>
      <c r="F10" s="357">
        <v>80214</v>
      </c>
      <c r="G10" s="358">
        <v>160951</v>
      </c>
      <c r="H10" s="359">
        <v>0</v>
      </c>
      <c r="I10" s="358">
        <v>0</v>
      </c>
      <c r="J10" s="358">
        <v>0</v>
      </c>
      <c r="K10" s="359">
        <v>0</v>
      </c>
      <c r="L10" s="360">
        <v>241165</v>
      </c>
      <c r="M10" s="361">
        <v>63453885</v>
      </c>
      <c r="N10" s="362">
        <v>13882</v>
      </c>
      <c r="Q10" s="363">
        <v>63212720</v>
      </c>
      <c r="R10" s="364">
        <v>80214</v>
      </c>
      <c r="S10" s="364">
        <v>160951</v>
      </c>
      <c r="T10" s="364">
        <v>0</v>
      </c>
      <c r="U10" s="364">
        <v>0</v>
      </c>
      <c r="V10" s="364">
        <v>0</v>
      </c>
      <c r="W10" s="365">
        <v>241165</v>
      </c>
      <c r="X10" s="366">
        <v>63453885</v>
      </c>
      <c r="Y10" s="367">
        <v>0</v>
      </c>
    </row>
    <row r="11" spans="2:25" ht="12.75">
      <c r="B11" s="70">
        <v>4</v>
      </c>
      <c r="C11" s="355" t="s">
        <v>31</v>
      </c>
      <c r="D11" s="71"/>
      <c r="E11" s="356">
        <v>6623702</v>
      </c>
      <c r="F11" s="357">
        <v>0</v>
      </c>
      <c r="G11" s="358">
        <v>0</v>
      </c>
      <c r="H11" s="359">
        <v>0</v>
      </c>
      <c r="I11" s="358">
        <v>0</v>
      </c>
      <c r="J11" s="358">
        <v>0</v>
      </c>
      <c r="K11" s="359">
        <v>600000</v>
      </c>
      <c r="L11" s="360">
        <v>600000</v>
      </c>
      <c r="M11" s="361">
        <v>7223702</v>
      </c>
      <c r="N11" s="362">
        <v>0</v>
      </c>
      <c r="Q11" s="363">
        <v>6623702</v>
      </c>
      <c r="R11" s="364">
        <v>0</v>
      </c>
      <c r="S11" s="364">
        <v>0</v>
      </c>
      <c r="T11" s="364">
        <v>0</v>
      </c>
      <c r="U11" s="364">
        <v>0</v>
      </c>
      <c r="V11" s="364">
        <v>600000</v>
      </c>
      <c r="W11" s="365">
        <v>600000</v>
      </c>
      <c r="X11" s="366">
        <v>7223702</v>
      </c>
      <c r="Y11" s="367">
        <v>0</v>
      </c>
    </row>
    <row r="12" spans="2:25" ht="12.75">
      <c r="B12" s="70">
        <v>5</v>
      </c>
      <c r="C12" s="355" t="s">
        <v>32</v>
      </c>
      <c r="D12" s="71"/>
      <c r="E12" s="356">
        <v>5754324</v>
      </c>
      <c r="F12" s="357">
        <v>0</v>
      </c>
      <c r="G12" s="358">
        <v>350000</v>
      </c>
      <c r="H12" s="359">
        <v>0</v>
      </c>
      <c r="I12" s="358">
        <v>0</v>
      </c>
      <c r="J12" s="358">
        <v>0</v>
      </c>
      <c r="K12" s="359">
        <v>0</v>
      </c>
      <c r="L12" s="360">
        <v>350000</v>
      </c>
      <c r="M12" s="361">
        <v>6104324</v>
      </c>
      <c r="N12" s="362">
        <v>195471</v>
      </c>
      <c r="Q12" s="363">
        <v>5754324</v>
      </c>
      <c r="R12" s="364">
        <v>0</v>
      </c>
      <c r="S12" s="364">
        <v>350000</v>
      </c>
      <c r="T12" s="364">
        <v>0</v>
      </c>
      <c r="U12" s="364">
        <v>0</v>
      </c>
      <c r="V12" s="364">
        <v>0</v>
      </c>
      <c r="W12" s="365">
        <v>350000</v>
      </c>
      <c r="X12" s="366">
        <v>6104324</v>
      </c>
      <c r="Y12" s="367">
        <v>0</v>
      </c>
    </row>
    <row r="13" spans="2:25" ht="12.75">
      <c r="B13" s="70">
        <v>6</v>
      </c>
      <c r="C13" s="355" t="s">
        <v>33</v>
      </c>
      <c r="D13" s="71"/>
      <c r="E13" s="356">
        <v>208164</v>
      </c>
      <c r="F13" s="357">
        <v>0</v>
      </c>
      <c r="G13" s="358">
        <v>0</v>
      </c>
      <c r="H13" s="359">
        <v>0</v>
      </c>
      <c r="I13" s="358">
        <v>-208164</v>
      </c>
      <c r="J13" s="358">
        <v>0</v>
      </c>
      <c r="K13" s="359">
        <v>0</v>
      </c>
      <c r="L13" s="360">
        <v>-208164</v>
      </c>
      <c r="M13" s="361">
        <v>0</v>
      </c>
      <c r="N13" s="362">
        <v>0</v>
      </c>
      <c r="Q13" s="363">
        <v>208164</v>
      </c>
      <c r="R13" s="364">
        <v>0</v>
      </c>
      <c r="S13" s="364">
        <v>0</v>
      </c>
      <c r="T13" s="364">
        <v>-208164</v>
      </c>
      <c r="U13" s="364">
        <v>0</v>
      </c>
      <c r="V13" s="364">
        <v>0</v>
      </c>
      <c r="W13" s="365">
        <v>-208164</v>
      </c>
      <c r="X13" s="366">
        <v>0</v>
      </c>
      <c r="Y13" s="367">
        <v>0</v>
      </c>
    </row>
    <row r="14" spans="2:25" ht="12.75">
      <c r="B14" s="70">
        <v>7</v>
      </c>
      <c r="C14" s="355" t="s">
        <v>34</v>
      </c>
      <c r="D14" s="71"/>
      <c r="E14" s="356">
        <v>6121320</v>
      </c>
      <c r="F14" s="357">
        <v>0</v>
      </c>
      <c r="G14" s="358">
        <v>0</v>
      </c>
      <c r="H14" s="359">
        <v>0</v>
      </c>
      <c r="I14" s="358">
        <v>0</v>
      </c>
      <c r="J14" s="358">
        <v>0</v>
      </c>
      <c r="K14" s="359">
        <v>0</v>
      </c>
      <c r="L14" s="360">
        <v>0</v>
      </c>
      <c r="M14" s="361">
        <v>6121320</v>
      </c>
      <c r="N14" s="362">
        <v>146385</v>
      </c>
      <c r="Q14" s="363">
        <v>6121320</v>
      </c>
      <c r="R14" s="364">
        <v>0</v>
      </c>
      <c r="S14" s="364">
        <v>0</v>
      </c>
      <c r="T14" s="364">
        <v>0</v>
      </c>
      <c r="U14" s="364">
        <v>0</v>
      </c>
      <c r="V14" s="364">
        <v>0</v>
      </c>
      <c r="W14" s="365">
        <v>0</v>
      </c>
      <c r="X14" s="366">
        <v>6121320</v>
      </c>
      <c r="Y14" s="367">
        <v>0</v>
      </c>
    </row>
    <row r="15" spans="2:25" ht="12.75">
      <c r="B15" s="70">
        <v>8</v>
      </c>
      <c r="C15" s="355" t="s">
        <v>35</v>
      </c>
      <c r="D15" s="71"/>
      <c r="E15" s="356">
        <v>218530</v>
      </c>
      <c r="F15" s="357">
        <v>0</v>
      </c>
      <c r="G15" s="358">
        <v>0</v>
      </c>
      <c r="H15" s="359">
        <v>0</v>
      </c>
      <c r="I15" s="358">
        <v>-218530</v>
      </c>
      <c r="J15" s="358">
        <v>0</v>
      </c>
      <c r="K15" s="359">
        <v>0</v>
      </c>
      <c r="L15" s="360">
        <v>-218530</v>
      </c>
      <c r="M15" s="361">
        <v>0</v>
      </c>
      <c r="N15" s="362">
        <v>0</v>
      </c>
      <c r="Q15" s="363">
        <v>218530</v>
      </c>
      <c r="R15" s="364">
        <v>0</v>
      </c>
      <c r="S15" s="364">
        <v>0</v>
      </c>
      <c r="T15" s="364">
        <v>-218530</v>
      </c>
      <c r="U15" s="364">
        <v>0</v>
      </c>
      <c r="V15" s="364">
        <v>0</v>
      </c>
      <c r="W15" s="365">
        <v>-218530</v>
      </c>
      <c r="X15" s="366">
        <v>0</v>
      </c>
      <c r="Y15" s="367">
        <v>0</v>
      </c>
    </row>
    <row r="16" spans="2:25" ht="25.5">
      <c r="B16" s="70">
        <v>9</v>
      </c>
      <c r="C16" s="355" t="s">
        <v>36</v>
      </c>
      <c r="D16" s="71"/>
      <c r="E16" s="356">
        <v>413069</v>
      </c>
      <c r="F16" s="357">
        <v>0</v>
      </c>
      <c r="G16" s="358">
        <v>12000</v>
      </c>
      <c r="H16" s="359">
        <v>0</v>
      </c>
      <c r="I16" s="358">
        <v>0</v>
      </c>
      <c r="J16" s="358">
        <v>0</v>
      </c>
      <c r="K16" s="359">
        <v>0</v>
      </c>
      <c r="L16" s="360">
        <v>12000</v>
      </c>
      <c r="M16" s="361">
        <v>425069</v>
      </c>
      <c r="N16" s="362">
        <v>6366</v>
      </c>
      <c r="Q16" s="363">
        <v>413069</v>
      </c>
      <c r="R16" s="364">
        <v>0</v>
      </c>
      <c r="S16" s="364">
        <v>12000</v>
      </c>
      <c r="T16" s="364">
        <v>0</v>
      </c>
      <c r="U16" s="364">
        <v>0</v>
      </c>
      <c r="V16" s="364">
        <v>0</v>
      </c>
      <c r="W16" s="365">
        <v>12000</v>
      </c>
      <c r="X16" s="366">
        <v>425069</v>
      </c>
      <c r="Y16" s="367">
        <v>0</v>
      </c>
    </row>
    <row r="17" spans="2:25" ht="12.75">
      <c r="B17" s="70">
        <v>10</v>
      </c>
      <c r="C17" s="355" t="s">
        <v>37</v>
      </c>
      <c r="D17" s="71"/>
      <c r="E17" s="356">
        <v>27265010</v>
      </c>
      <c r="F17" s="357">
        <v>0</v>
      </c>
      <c r="G17" s="358">
        <v>0</v>
      </c>
      <c r="H17" s="359">
        <v>0</v>
      </c>
      <c r="I17" s="358">
        <v>0</v>
      </c>
      <c r="J17" s="358">
        <v>-561087</v>
      </c>
      <c r="K17" s="359">
        <v>0</v>
      </c>
      <c r="L17" s="360">
        <v>-561087</v>
      </c>
      <c r="M17" s="361">
        <v>26703923</v>
      </c>
      <c r="N17" s="362">
        <v>607064</v>
      </c>
      <c r="Q17" s="363">
        <v>27265010</v>
      </c>
      <c r="R17" s="364">
        <v>0</v>
      </c>
      <c r="S17" s="364">
        <v>0</v>
      </c>
      <c r="T17" s="364">
        <v>0</v>
      </c>
      <c r="U17" s="364">
        <v>-561087</v>
      </c>
      <c r="V17" s="364">
        <v>0</v>
      </c>
      <c r="W17" s="365">
        <v>-561087</v>
      </c>
      <c r="X17" s="366">
        <v>26703923</v>
      </c>
      <c r="Y17" s="367">
        <v>0</v>
      </c>
    </row>
    <row r="18" spans="2:25" ht="12.75">
      <c r="B18" s="70">
        <v>11</v>
      </c>
      <c r="C18" s="355" t="s">
        <v>38</v>
      </c>
      <c r="D18" s="71"/>
      <c r="E18" s="356">
        <v>259786</v>
      </c>
      <c r="F18" s="357">
        <v>0</v>
      </c>
      <c r="G18" s="358">
        <v>63141</v>
      </c>
      <c r="H18" s="359">
        <v>0</v>
      </c>
      <c r="I18" s="358">
        <v>0</v>
      </c>
      <c r="J18" s="358">
        <v>0</v>
      </c>
      <c r="K18" s="359">
        <v>0</v>
      </c>
      <c r="L18" s="360">
        <v>63141</v>
      </c>
      <c r="M18" s="361">
        <v>322927</v>
      </c>
      <c r="N18" s="362">
        <v>6587</v>
      </c>
      <c r="Q18" s="363">
        <v>259786</v>
      </c>
      <c r="R18" s="364">
        <v>0</v>
      </c>
      <c r="S18" s="364">
        <v>63141</v>
      </c>
      <c r="T18" s="364">
        <v>0</v>
      </c>
      <c r="U18" s="364">
        <v>0</v>
      </c>
      <c r="V18" s="364">
        <v>0</v>
      </c>
      <c r="W18" s="365">
        <v>63141</v>
      </c>
      <c r="X18" s="366">
        <v>322927</v>
      </c>
      <c r="Y18" s="367">
        <v>0</v>
      </c>
    </row>
    <row r="19" spans="2:25" ht="12.75">
      <c r="B19" s="70">
        <v>12</v>
      </c>
      <c r="C19" s="355" t="s">
        <v>39</v>
      </c>
      <c r="D19" s="71"/>
      <c r="E19" s="356">
        <v>875074</v>
      </c>
      <c r="F19" s="357">
        <v>0</v>
      </c>
      <c r="G19" s="358">
        <v>0</v>
      </c>
      <c r="H19" s="359">
        <v>0</v>
      </c>
      <c r="I19" s="358">
        <v>0</v>
      </c>
      <c r="J19" s="358">
        <v>0</v>
      </c>
      <c r="K19" s="359">
        <v>0</v>
      </c>
      <c r="L19" s="360">
        <v>0</v>
      </c>
      <c r="M19" s="361">
        <v>875074</v>
      </c>
      <c r="N19" s="362">
        <v>20287</v>
      </c>
      <c r="Q19" s="363">
        <v>875074</v>
      </c>
      <c r="R19" s="364">
        <v>0</v>
      </c>
      <c r="S19" s="364">
        <v>0</v>
      </c>
      <c r="T19" s="364">
        <v>0</v>
      </c>
      <c r="U19" s="364">
        <v>0</v>
      </c>
      <c r="V19" s="364">
        <v>0</v>
      </c>
      <c r="W19" s="365">
        <v>0</v>
      </c>
      <c r="X19" s="366">
        <v>875074</v>
      </c>
      <c r="Y19" s="367">
        <v>0</v>
      </c>
    </row>
    <row r="20" spans="2:25" ht="12.75">
      <c r="B20" s="70">
        <v>13</v>
      </c>
      <c r="C20" s="355" t="s">
        <v>40</v>
      </c>
      <c r="D20" s="71"/>
      <c r="E20" s="356">
        <v>2242514</v>
      </c>
      <c r="F20" s="357">
        <v>0</v>
      </c>
      <c r="G20" s="358">
        <v>0</v>
      </c>
      <c r="H20" s="359">
        <v>0</v>
      </c>
      <c r="I20" s="358">
        <v>0</v>
      </c>
      <c r="J20" s="358">
        <v>0</v>
      </c>
      <c r="K20" s="359">
        <v>0</v>
      </c>
      <c r="L20" s="360">
        <v>0</v>
      </c>
      <c r="M20" s="361">
        <v>2242514</v>
      </c>
      <c r="N20" s="362">
        <v>60695</v>
      </c>
      <c r="Q20" s="363">
        <v>2242514</v>
      </c>
      <c r="R20" s="364">
        <v>0</v>
      </c>
      <c r="S20" s="364">
        <v>0</v>
      </c>
      <c r="T20" s="364">
        <v>0</v>
      </c>
      <c r="U20" s="364">
        <v>0</v>
      </c>
      <c r="V20" s="364">
        <v>0</v>
      </c>
      <c r="W20" s="365">
        <v>0</v>
      </c>
      <c r="X20" s="366">
        <v>2242514</v>
      </c>
      <c r="Y20" s="367">
        <v>0</v>
      </c>
    </row>
    <row r="21" spans="2:25" ht="12.75">
      <c r="B21" s="70">
        <v>14</v>
      </c>
      <c r="C21" s="355" t="s">
        <v>41</v>
      </c>
      <c r="D21" s="71"/>
      <c r="E21" s="356">
        <v>3524748</v>
      </c>
      <c r="F21" s="357">
        <v>0</v>
      </c>
      <c r="G21" s="358">
        <v>0</v>
      </c>
      <c r="H21" s="359">
        <v>0</v>
      </c>
      <c r="I21" s="358">
        <v>0</v>
      </c>
      <c r="J21" s="358">
        <v>0</v>
      </c>
      <c r="K21" s="359">
        <v>0</v>
      </c>
      <c r="L21" s="360">
        <v>0</v>
      </c>
      <c r="M21" s="361">
        <v>3524748</v>
      </c>
      <c r="N21" s="362">
        <v>187053</v>
      </c>
      <c r="Q21" s="363">
        <v>3524748</v>
      </c>
      <c r="R21" s="364">
        <v>0</v>
      </c>
      <c r="S21" s="364">
        <v>0</v>
      </c>
      <c r="T21" s="364">
        <v>0</v>
      </c>
      <c r="U21" s="364">
        <v>0</v>
      </c>
      <c r="V21" s="364">
        <v>0</v>
      </c>
      <c r="W21" s="365">
        <v>0</v>
      </c>
      <c r="X21" s="366">
        <v>3524748</v>
      </c>
      <c r="Y21" s="367">
        <v>0</v>
      </c>
    </row>
    <row r="22" spans="2:25" ht="12.75">
      <c r="B22" s="70">
        <v>15</v>
      </c>
      <c r="C22" s="355" t="s">
        <v>42</v>
      </c>
      <c r="D22" s="71"/>
      <c r="E22" s="356">
        <v>19680146</v>
      </c>
      <c r="F22" s="357">
        <v>9727</v>
      </c>
      <c r="G22" s="358">
        <v>0</v>
      </c>
      <c r="H22" s="359">
        <v>0</v>
      </c>
      <c r="I22" s="358">
        <v>0</v>
      </c>
      <c r="J22" s="358">
        <v>0</v>
      </c>
      <c r="K22" s="359">
        <v>0</v>
      </c>
      <c r="L22" s="360">
        <v>9727</v>
      </c>
      <c r="M22" s="361">
        <v>19689873</v>
      </c>
      <c r="N22" s="362">
        <v>470518</v>
      </c>
      <c r="Q22" s="363">
        <v>19680146</v>
      </c>
      <c r="R22" s="364">
        <v>9727</v>
      </c>
      <c r="S22" s="364">
        <v>0</v>
      </c>
      <c r="T22" s="364">
        <v>0</v>
      </c>
      <c r="U22" s="364">
        <v>0</v>
      </c>
      <c r="V22" s="364">
        <v>0</v>
      </c>
      <c r="W22" s="365">
        <v>9727</v>
      </c>
      <c r="X22" s="366">
        <v>19689873</v>
      </c>
      <c r="Y22" s="367">
        <v>0</v>
      </c>
    </row>
    <row r="23" spans="2:25" ht="12.75">
      <c r="B23" s="70">
        <v>16</v>
      </c>
      <c r="C23" s="355" t="s">
        <v>43</v>
      </c>
      <c r="D23" s="71"/>
      <c r="E23" s="356">
        <v>33955475</v>
      </c>
      <c r="F23" s="357">
        <v>0</v>
      </c>
      <c r="G23" s="358">
        <v>32595</v>
      </c>
      <c r="H23" s="359">
        <v>0</v>
      </c>
      <c r="I23" s="358">
        <v>0</v>
      </c>
      <c r="J23" s="358">
        <v>-113000</v>
      </c>
      <c r="K23" s="359">
        <v>25500</v>
      </c>
      <c r="L23" s="360">
        <v>-54905</v>
      </c>
      <c r="M23" s="361">
        <v>33900570</v>
      </c>
      <c r="N23" s="362">
        <v>511002</v>
      </c>
      <c r="Q23" s="363">
        <v>33955475</v>
      </c>
      <c r="R23" s="364">
        <v>0</v>
      </c>
      <c r="S23" s="364">
        <v>32595</v>
      </c>
      <c r="T23" s="364">
        <v>0</v>
      </c>
      <c r="U23" s="364">
        <v>-113000</v>
      </c>
      <c r="V23" s="364">
        <v>25500</v>
      </c>
      <c r="W23" s="365">
        <v>-54905</v>
      </c>
      <c r="X23" s="366">
        <v>33900570</v>
      </c>
      <c r="Y23" s="367">
        <v>0</v>
      </c>
    </row>
    <row r="24" spans="2:25" ht="12.75">
      <c r="B24" s="70">
        <v>17</v>
      </c>
      <c r="C24" s="368" t="s">
        <v>44</v>
      </c>
      <c r="D24" s="95"/>
      <c r="E24" s="356">
        <v>36866681</v>
      </c>
      <c r="F24" s="357">
        <v>0</v>
      </c>
      <c r="G24" s="358">
        <v>0</v>
      </c>
      <c r="H24" s="359">
        <v>0</v>
      </c>
      <c r="I24" s="358">
        <v>0</v>
      </c>
      <c r="J24" s="358">
        <v>0</v>
      </c>
      <c r="K24" s="359">
        <v>0</v>
      </c>
      <c r="L24" s="360">
        <v>0</v>
      </c>
      <c r="M24" s="361">
        <v>36866681</v>
      </c>
      <c r="N24" s="362">
        <v>25566</v>
      </c>
      <c r="Q24" s="363">
        <v>36866681</v>
      </c>
      <c r="R24" s="364">
        <v>0</v>
      </c>
      <c r="S24" s="364">
        <v>0</v>
      </c>
      <c r="T24" s="364">
        <v>0</v>
      </c>
      <c r="U24" s="364">
        <v>0</v>
      </c>
      <c r="V24" s="364">
        <v>0</v>
      </c>
      <c r="W24" s="365">
        <v>0</v>
      </c>
      <c r="X24" s="366">
        <v>36866681</v>
      </c>
      <c r="Y24" s="367">
        <v>0</v>
      </c>
    </row>
    <row r="25" spans="2:25" ht="12.75">
      <c r="B25" s="70">
        <v>18</v>
      </c>
      <c r="C25" s="355" t="s">
        <v>45</v>
      </c>
      <c r="D25" s="71"/>
      <c r="E25" s="356">
        <v>2527292</v>
      </c>
      <c r="F25" s="357">
        <v>0</v>
      </c>
      <c r="G25" s="358">
        <v>19000</v>
      </c>
      <c r="H25" s="359">
        <v>0</v>
      </c>
      <c r="I25" s="358">
        <v>0</v>
      </c>
      <c r="J25" s="358">
        <v>0</v>
      </c>
      <c r="K25" s="359">
        <v>0</v>
      </c>
      <c r="L25" s="360">
        <v>19000</v>
      </c>
      <c r="M25" s="361">
        <v>2546292</v>
      </c>
      <c r="N25" s="362">
        <v>67580</v>
      </c>
      <c r="Q25" s="363">
        <v>2527292</v>
      </c>
      <c r="R25" s="364">
        <v>0</v>
      </c>
      <c r="S25" s="364">
        <v>19000</v>
      </c>
      <c r="T25" s="364">
        <v>0</v>
      </c>
      <c r="U25" s="364">
        <v>0</v>
      </c>
      <c r="V25" s="364">
        <v>0</v>
      </c>
      <c r="W25" s="365">
        <v>19000</v>
      </c>
      <c r="X25" s="366">
        <v>2546292</v>
      </c>
      <c r="Y25" s="367">
        <v>0</v>
      </c>
    </row>
    <row r="26" spans="2:25" ht="12.75">
      <c r="B26" s="70">
        <v>19</v>
      </c>
      <c r="C26" s="355" t="s">
        <v>46</v>
      </c>
      <c r="D26" s="71"/>
      <c r="E26" s="356">
        <v>128799378</v>
      </c>
      <c r="F26" s="357">
        <v>10500</v>
      </c>
      <c r="G26" s="358">
        <v>0</v>
      </c>
      <c r="H26" s="359">
        <v>0</v>
      </c>
      <c r="I26" s="358">
        <v>33766</v>
      </c>
      <c r="J26" s="358">
        <v>-250000</v>
      </c>
      <c r="K26" s="359">
        <v>0</v>
      </c>
      <c r="L26" s="360">
        <v>-205734</v>
      </c>
      <c r="M26" s="361">
        <v>128593644</v>
      </c>
      <c r="N26" s="362">
        <v>54830</v>
      </c>
      <c r="Q26" s="363">
        <v>128799378</v>
      </c>
      <c r="R26" s="364">
        <v>10500</v>
      </c>
      <c r="S26" s="364">
        <v>0</v>
      </c>
      <c r="T26" s="364">
        <v>33766</v>
      </c>
      <c r="U26" s="364">
        <v>-250000</v>
      </c>
      <c r="V26" s="369">
        <v>0</v>
      </c>
      <c r="W26" s="365">
        <v>-205734</v>
      </c>
      <c r="X26" s="366">
        <v>128593644</v>
      </c>
      <c r="Y26" s="367">
        <v>0</v>
      </c>
    </row>
    <row r="27" spans="2:25" ht="12.75">
      <c r="B27" s="70">
        <v>20</v>
      </c>
      <c r="C27" s="355" t="s">
        <v>47</v>
      </c>
      <c r="D27" s="71"/>
      <c r="E27" s="356">
        <v>970404</v>
      </c>
      <c r="F27" s="357">
        <v>0</v>
      </c>
      <c r="G27" s="358">
        <v>0</v>
      </c>
      <c r="H27" s="359">
        <v>0</v>
      </c>
      <c r="I27" s="358">
        <v>0</v>
      </c>
      <c r="J27" s="358">
        <v>0</v>
      </c>
      <c r="K27" s="359">
        <v>0</v>
      </c>
      <c r="L27" s="360">
        <v>0</v>
      </c>
      <c r="M27" s="361">
        <v>970404</v>
      </c>
      <c r="N27" s="362">
        <v>37677</v>
      </c>
      <c r="Q27" s="363">
        <v>970404</v>
      </c>
      <c r="R27" s="364">
        <v>0</v>
      </c>
      <c r="S27" s="364">
        <v>0</v>
      </c>
      <c r="T27" s="364">
        <v>0</v>
      </c>
      <c r="U27" s="364">
        <v>0</v>
      </c>
      <c r="V27" s="369">
        <v>0</v>
      </c>
      <c r="W27" s="365">
        <v>0</v>
      </c>
      <c r="X27" s="366">
        <v>970404</v>
      </c>
      <c r="Y27" s="367">
        <v>0</v>
      </c>
    </row>
    <row r="28" spans="2:25" ht="12.75">
      <c r="B28" s="70">
        <v>21</v>
      </c>
      <c r="C28" s="355" t="s">
        <v>48</v>
      </c>
      <c r="D28" s="71"/>
      <c r="E28" s="356">
        <v>19721111</v>
      </c>
      <c r="F28" s="357">
        <v>0</v>
      </c>
      <c r="G28" s="358">
        <v>0</v>
      </c>
      <c r="H28" s="359">
        <v>0</v>
      </c>
      <c r="I28" s="358">
        <v>0</v>
      </c>
      <c r="J28" s="358">
        <v>0</v>
      </c>
      <c r="K28" s="359">
        <v>728</v>
      </c>
      <c r="L28" s="360">
        <v>728</v>
      </c>
      <c r="M28" s="361">
        <v>19721839</v>
      </c>
      <c r="N28" s="362">
        <v>1947</v>
      </c>
      <c r="Q28" s="363">
        <v>19721111</v>
      </c>
      <c r="R28" s="364">
        <v>0</v>
      </c>
      <c r="S28" s="364">
        <v>0</v>
      </c>
      <c r="T28" s="364">
        <v>0</v>
      </c>
      <c r="U28" s="364">
        <v>0</v>
      </c>
      <c r="V28" s="369">
        <v>728</v>
      </c>
      <c r="W28" s="365">
        <v>728</v>
      </c>
      <c r="X28" s="366">
        <v>19721839</v>
      </c>
      <c r="Y28" s="367">
        <v>0</v>
      </c>
    </row>
    <row r="29" spans="2:25" ht="12.75">
      <c r="B29" s="70">
        <v>22</v>
      </c>
      <c r="C29" s="355" t="s">
        <v>49</v>
      </c>
      <c r="D29" s="71"/>
      <c r="E29" s="356">
        <v>42831234</v>
      </c>
      <c r="F29" s="357">
        <v>0</v>
      </c>
      <c r="G29" s="358">
        <v>0</v>
      </c>
      <c r="H29" s="359">
        <v>0</v>
      </c>
      <c r="I29" s="358">
        <v>0</v>
      </c>
      <c r="J29" s="358">
        <v>0</v>
      </c>
      <c r="K29" s="359">
        <v>25645</v>
      </c>
      <c r="L29" s="360">
        <v>25645</v>
      </c>
      <c r="M29" s="361">
        <v>42856879</v>
      </c>
      <c r="N29" s="362">
        <v>522958</v>
      </c>
      <c r="Q29" s="363">
        <v>42831234</v>
      </c>
      <c r="R29" s="364">
        <v>0</v>
      </c>
      <c r="S29" s="364">
        <v>0</v>
      </c>
      <c r="T29" s="364">
        <v>0</v>
      </c>
      <c r="U29" s="364">
        <v>0</v>
      </c>
      <c r="V29" s="369">
        <v>25645</v>
      </c>
      <c r="W29" s="365">
        <v>25645</v>
      </c>
      <c r="X29" s="366">
        <v>42856879</v>
      </c>
      <c r="Y29" s="367">
        <v>0</v>
      </c>
    </row>
    <row r="30" spans="2:25" ht="12.75">
      <c r="B30" s="70">
        <v>23</v>
      </c>
      <c r="C30" s="355" t="s">
        <v>50</v>
      </c>
      <c r="D30" s="71"/>
      <c r="E30" s="356">
        <v>234719</v>
      </c>
      <c r="F30" s="357">
        <v>0</v>
      </c>
      <c r="G30" s="358">
        <v>0</v>
      </c>
      <c r="H30" s="359">
        <v>0</v>
      </c>
      <c r="I30" s="358">
        <v>0</v>
      </c>
      <c r="J30" s="358">
        <v>0</v>
      </c>
      <c r="K30" s="359">
        <v>0</v>
      </c>
      <c r="L30" s="360">
        <v>0</v>
      </c>
      <c r="M30" s="361">
        <v>234719</v>
      </c>
      <c r="N30" s="362">
        <v>25362</v>
      </c>
      <c r="Q30" s="363">
        <v>234719</v>
      </c>
      <c r="R30" s="364">
        <v>0</v>
      </c>
      <c r="S30" s="364">
        <v>0</v>
      </c>
      <c r="T30" s="364">
        <v>0</v>
      </c>
      <c r="U30" s="364">
        <v>0</v>
      </c>
      <c r="V30" s="369">
        <v>0</v>
      </c>
      <c r="W30" s="365">
        <v>0</v>
      </c>
      <c r="X30" s="366">
        <v>234719</v>
      </c>
      <c r="Y30" s="367">
        <v>0</v>
      </c>
    </row>
    <row r="31" spans="2:25" ht="12.75">
      <c r="B31" s="70">
        <v>24</v>
      </c>
      <c r="C31" s="355" t="s">
        <v>51</v>
      </c>
      <c r="D31" s="71"/>
      <c r="E31" s="356">
        <v>15161871</v>
      </c>
      <c r="F31" s="357">
        <v>0</v>
      </c>
      <c r="G31" s="358">
        <v>0</v>
      </c>
      <c r="H31" s="359">
        <v>0</v>
      </c>
      <c r="I31" s="358">
        <v>0</v>
      </c>
      <c r="J31" s="358">
        <v>0</v>
      </c>
      <c r="K31" s="359">
        <v>0</v>
      </c>
      <c r="L31" s="360">
        <v>0</v>
      </c>
      <c r="M31" s="361">
        <v>15161871</v>
      </c>
      <c r="N31" s="362">
        <v>592939</v>
      </c>
      <c r="Q31" s="363">
        <v>15161871</v>
      </c>
      <c r="R31" s="364">
        <v>0</v>
      </c>
      <c r="S31" s="364">
        <v>0</v>
      </c>
      <c r="T31" s="364">
        <v>0</v>
      </c>
      <c r="U31" s="364">
        <v>0</v>
      </c>
      <c r="V31" s="369">
        <v>0</v>
      </c>
      <c r="W31" s="365">
        <v>0</v>
      </c>
      <c r="X31" s="366">
        <v>15161871</v>
      </c>
      <c r="Y31" s="367">
        <v>0</v>
      </c>
    </row>
    <row r="32" spans="2:25" ht="12.75">
      <c r="B32" s="70">
        <v>25</v>
      </c>
      <c r="C32" s="355" t="s">
        <v>52</v>
      </c>
      <c r="D32" s="71"/>
      <c r="E32" s="356">
        <v>72507243</v>
      </c>
      <c r="F32" s="357">
        <v>0</v>
      </c>
      <c r="G32" s="358">
        <v>0</v>
      </c>
      <c r="H32" s="359">
        <v>0</v>
      </c>
      <c r="I32" s="358">
        <v>0</v>
      </c>
      <c r="J32" s="358">
        <v>0</v>
      </c>
      <c r="K32" s="359">
        <v>0</v>
      </c>
      <c r="L32" s="360">
        <v>0</v>
      </c>
      <c r="M32" s="361">
        <v>72507243</v>
      </c>
      <c r="N32" s="362">
        <v>690202</v>
      </c>
      <c r="Q32" s="363">
        <v>72507243</v>
      </c>
      <c r="R32" s="364">
        <v>0</v>
      </c>
      <c r="S32" s="364">
        <v>0</v>
      </c>
      <c r="T32" s="364">
        <v>0</v>
      </c>
      <c r="U32" s="364">
        <v>0</v>
      </c>
      <c r="V32" s="369">
        <v>0</v>
      </c>
      <c r="W32" s="365">
        <v>0</v>
      </c>
      <c r="X32" s="366">
        <v>72507243</v>
      </c>
      <c r="Y32" s="367">
        <v>0</v>
      </c>
    </row>
    <row r="33" spans="2:25" ht="12.75">
      <c r="B33" s="70">
        <v>26</v>
      </c>
      <c r="C33" s="70" t="s">
        <v>53</v>
      </c>
      <c r="D33" s="71"/>
      <c r="E33" s="356">
        <v>6692383</v>
      </c>
      <c r="F33" s="357">
        <v>0</v>
      </c>
      <c r="G33" s="358">
        <v>0</v>
      </c>
      <c r="H33" s="359">
        <v>0</v>
      </c>
      <c r="I33" s="358">
        <v>0</v>
      </c>
      <c r="J33" s="358">
        <v>0</v>
      </c>
      <c r="K33" s="359">
        <v>0</v>
      </c>
      <c r="L33" s="360">
        <v>0</v>
      </c>
      <c r="M33" s="361">
        <v>6692383</v>
      </c>
      <c r="N33" s="362">
        <v>84757</v>
      </c>
      <c r="Q33" s="363">
        <v>6692383</v>
      </c>
      <c r="R33" s="364">
        <v>0</v>
      </c>
      <c r="S33" s="364">
        <v>0</v>
      </c>
      <c r="T33" s="364">
        <v>0</v>
      </c>
      <c r="U33" s="364">
        <v>0</v>
      </c>
      <c r="V33" s="369">
        <v>0</v>
      </c>
      <c r="W33" s="365">
        <v>0</v>
      </c>
      <c r="X33" s="366">
        <v>6692383</v>
      </c>
      <c r="Y33" s="367">
        <v>0</v>
      </c>
    </row>
    <row r="34" spans="2:25" ht="12.75">
      <c r="B34" s="70">
        <v>27</v>
      </c>
      <c r="C34" s="70" t="s">
        <v>54</v>
      </c>
      <c r="D34" s="71"/>
      <c r="E34" s="356">
        <v>1593427</v>
      </c>
      <c r="F34" s="357">
        <v>0</v>
      </c>
      <c r="G34" s="358">
        <v>23230</v>
      </c>
      <c r="H34" s="359">
        <v>0</v>
      </c>
      <c r="I34" s="358">
        <v>0</v>
      </c>
      <c r="J34" s="358">
        <v>0</v>
      </c>
      <c r="K34" s="359">
        <v>620000</v>
      </c>
      <c r="L34" s="360">
        <v>643230</v>
      </c>
      <c r="M34" s="361">
        <v>2236657</v>
      </c>
      <c r="N34" s="362">
        <v>37000</v>
      </c>
      <c r="Q34" s="363">
        <v>1593427</v>
      </c>
      <c r="R34" s="364">
        <v>0</v>
      </c>
      <c r="S34" s="364">
        <v>23230</v>
      </c>
      <c r="T34" s="364">
        <v>0</v>
      </c>
      <c r="U34" s="364">
        <v>0</v>
      </c>
      <c r="V34" s="369">
        <v>620000</v>
      </c>
      <c r="W34" s="365">
        <v>643230</v>
      </c>
      <c r="X34" s="366">
        <v>2236657</v>
      </c>
      <c r="Y34" s="367">
        <v>0</v>
      </c>
    </row>
    <row r="35" spans="2:25" ht="12.75">
      <c r="B35" s="70">
        <v>28</v>
      </c>
      <c r="C35" s="70" t="s">
        <v>55</v>
      </c>
      <c r="D35" s="71"/>
      <c r="E35" s="356">
        <v>696860</v>
      </c>
      <c r="F35" s="357">
        <v>0</v>
      </c>
      <c r="G35" s="358">
        <v>0</v>
      </c>
      <c r="H35" s="359">
        <v>0</v>
      </c>
      <c r="I35" s="358">
        <v>0</v>
      </c>
      <c r="J35" s="358">
        <v>0</v>
      </c>
      <c r="K35" s="359">
        <v>0</v>
      </c>
      <c r="L35" s="360">
        <v>0</v>
      </c>
      <c r="M35" s="361">
        <v>696860</v>
      </c>
      <c r="N35" s="362">
        <v>45190</v>
      </c>
      <c r="Q35" s="363">
        <v>696860</v>
      </c>
      <c r="R35" s="364">
        <v>0</v>
      </c>
      <c r="S35" s="364">
        <v>0</v>
      </c>
      <c r="T35" s="364">
        <v>0</v>
      </c>
      <c r="U35" s="364">
        <v>0</v>
      </c>
      <c r="V35" s="369">
        <v>0</v>
      </c>
      <c r="W35" s="365">
        <v>0</v>
      </c>
      <c r="X35" s="366">
        <v>696860</v>
      </c>
      <c r="Y35" s="367">
        <v>0</v>
      </c>
    </row>
    <row r="36" spans="2:25" ht="12.75">
      <c r="B36" s="70">
        <v>29</v>
      </c>
      <c r="C36" s="70" t="s">
        <v>56</v>
      </c>
      <c r="D36" s="71"/>
      <c r="E36" s="356">
        <v>7415639</v>
      </c>
      <c r="F36" s="357">
        <v>18901</v>
      </c>
      <c r="G36" s="358">
        <v>0</v>
      </c>
      <c r="H36" s="359">
        <v>0</v>
      </c>
      <c r="I36" s="358">
        <v>0</v>
      </c>
      <c r="J36" s="358">
        <v>0</v>
      </c>
      <c r="K36" s="359">
        <v>3254</v>
      </c>
      <c r="L36" s="360">
        <v>22155</v>
      </c>
      <c r="M36" s="361">
        <v>7437794</v>
      </c>
      <c r="N36" s="362">
        <v>17882</v>
      </c>
      <c r="Q36" s="363">
        <v>7415639</v>
      </c>
      <c r="R36" s="364">
        <v>18901</v>
      </c>
      <c r="S36" s="364">
        <v>0</v>
      </c>
      <c r="T36" s="364">
        <v>0</v>
      </c>
      <c r="U36" s="364">
        <v>0</v>
      </c>
      <c r="V36" s="369">
        <v>3254</v>
      </c>
      <c r="W36" s="365">
        <v>22155</v>
      </c>
      <c r="X36" s="366">
        <v>7437794</v>
      </c>
      <c r="Y36" s="367">
        <v>0</v>
      </c>
    </row>
    <row r="37" spans="2:25" ht="12.75">
      <c r="B37" s="70">
        <v>30</v>
      </c>
      <c r="C37" s="70" t="s">
        <v>57</v>
      </c>
      <c r="D37" s="71"/>
      <c r="E37" s="356">
        <v>5668386</v>
      </c>
      <c r="F37" s="357">
        <v>0</v>
      </c>
      <c r="G37" s="358">
        <v>12000</v>
      </c>
      <c r="H37" s="359">
        <v>0</v>
      </c>
      <c r="I37" s="358">
        <v>0</v>
      </c>
      <c r="J37" s="358">
        <v>0</v>
      </c>
      <c r="K37" s="359">
        <v>0</v>
      </c>
      <c r="L37" s="360">
        <v>12000</v>
      </c>
      <c r="M37" s="361">
        <v>5680386</v>
      </c>
      <c r="N37" s="362">
        <v>156066</v>
      </c>
      <c r="Q37" s="363">
        <v>5668386</v>
      </c>
      <c r="R37" s="364">
        <v>0</v>
      </c>
      <c r="S37" s="364">
        <v>12000</v>
      </c>
      <c r="T37" s="364">
        <v>0</v>
      </c>
      <c r="U37" s="364">
        <v>0</v>
      </c>
      <c r="V37" s="369">
        <v>0</v>
      </c>
      <c r="W37" s="365">
        <v>12000</v>
      </c>
      <c r="X37" s="366">
        <v>5680386</v>
      </c>
      <c r="Y37" s="367">
        <v>0</v>
      </c>
    </row>
    <row r="38" spans="2:25" ht="12.75">
      <c r="B38" s="70">
        <v>31</v>
      </c>
      <c r="C38" s="70" t="s">
        <v>58</v>
      </c>
      <c r="D38" s="71"/>
      <c r="E38" s="356">
        <v>30521392</v>
      </c>
      <c r="F38" s="357">
        <v>0</v>
      </c>
      <c r="G38" s="358">
        <v>0</v>
      </c>
      <c r="H38" s="359">
        <v>0</v>
      </c>
      <c r="I38" s="358">
        <v>-1103787</v>
      </c>
      <c r="J38" s="358">
        <v>0</v>
      </c>
      <c r="K38" s="359">
        <v>0</v>
      </c>
      <c r="L38" s="360">
        <v>-1103787</v>
      </c>
      <c r="M38" s="361">
        <v>29417605</v>
      </c>
      <c r="N38" s="362">
        <v>280123</v>
      </c>
      <c r="Q38" s="363">
        <v>30521392</v>
      </c>
      <c r="R38" s="364">
        <v>0</v>
      </c>
      <c r="S38" s="364">
        <v>0</v>
      </c>
      <c r="T38" s="364">
        <v>-1103787</v>
      </c>
      <c r="U38" s="364">
        <v>0</v>
      </c>
      <c r="V38" s="369">
        <v>0</v>
      </c>
      <c r="W38" s="365">
        <v>-1103787</v>
      </c>
      <c r="X38" s="366">
        <v>29417605</v>
      </c>
      <c r="Y38" s="367">
        <v>0</v>
      </c>
    </row>
    <row r="39" spans="2:25" ht="12.75">
      <c r="B39" s="70">
        <v>32</v>
      </c>
      <c r="C39" s="70" t="s">
        <v>59</v>
      </c>
      <c r="D39" s="71"/>
      <c r="E39" s="356">
        <v>1471291</v>
      </c>
      <c r="F39" s="357">
        <v>0</v>
      </c>
      <c r="G39" s="358">
        <v>4250</v>
      </c>
      <c r="H39" s="359">
        <v>0</v>
      </c>
      <c r="I39" s="358">
        <v>0</v>
      </c>
      <c r="J39" s="358">
        <v>0</v>
      </c>
      <c r="K39" s="359">
        <v>0</v>
      </c>
      <c r="L39" s="360">
        <v>4250</v>
      </c>
      <c r="M39" s="361">
        <v>1475541</v>
      </c>
      <c r="N39" s="362">
        <v>88147</v>
      </c>
      <c r="Q39" s="363">
        <v>1471291</v>
      </c>
      <c r="R39" s="364">
        <v>0</v>
      </c>
      <c r="S39" s="364">
        <v>4250</v>
      </c>
      <c r="T39" s="364">
        <v>0</v>
      </c>
      <c r="U39" s="364">
        <v>0</v>
      </c>
      <c r="V39" s="369">
        <v>0</v>
      </c>
      <c r="W39" s="365">
        <v>4250</v>
      </c>
      <c r="X39" s="366">
        <v>1475541</v>
      </c>
      <c r="Y39" s="367">
        <v>0</v>
      </c>
    </row>
    <row r="40" spans="2:25" ht="12.75">
      <c r="B40" s="70">
        <v>33</v>
      </c>
      <c r="C40" s="70" t="s">
        <v>60</v>
      </c>
      <c r="D40" s="71"/>
      <c r="E40" s="356">
        <v>9455305</v>
      </c>
      <c r="F40" s="357">
        <v>0</v>
      </c>
      <c r="G40" s="358">
        <v>0</v>
      </c>
      <c r="H40" s="359">
        <v>0</v>
      </c>
      <c r="I40" s="358">
        <v>0</v>
      </c>
      <c r="J40" s="358">
        <v>0</v>
      </c>
      <c r="K40" s="359">
        <v>0</v>
      </c>
      <c r="L40" s="360">
        <v>0</v>
      </c>
      <c r="M40" s="361">
        <v>9455305</v>
      </c>
      <c r="N40" s="362">
        <v>964861</v>
      </c>
      <c r="Q40" s="363">
        <v>9455305</v>
      </c>
      <c r="R40" s="364">
        <v>0</v>
      </c>
      <c r="S40" s="364">
        <v>0</v>
      </c>
      <c r="T40" s="364">
        <v>0</v>
      </c>
      <c r="U40" s="364">
        <v>0</v>
      </c>
      <c r="V40" s="369">
        <v>0</v>
      </c>
      <c r="W40" s="365">
        <v>0</v>
      </c>
      <c r="X40" s="366">
        <v>9455305</v>
      </c>
      <c r="Y40" s="367">
        <v>0</v>
      </c>
    </row>
    <row r="41" spans="2:25" ht="12.75">
      <c r="B41" s="70">
        <v>34</v>
      </c>
      <c r="C41" s="70" t="s">
        <v>61</v>
      </c>
      <c r="D41" s="71"/>
      <c r="E41" s="356">
        <v>6470190</v>
      </c>
      <c r="F41" s="357">
        <v>9700</v>
      </c>
      <c r="G41" s="358">
        <v>0</v>
      </c>
      <c r="H41" s="359">
        <v>0</v>
      </c>
      <c r="I41" s="358">
        <v>0</v>
      </c>
      <c r="J41" s="358">
        <v>0</v>
      </c>
      <c r="K41" s="359">
        <v>0</v>
      </c>
      <c r="L41" s="360">
        <v>9700</v>
      </c>
      <c r="M41" s="361">
        <v>6479890</v>
      </c>
      <c r="N41" s="362">
        <v>51322</v>
      </c>
      <c r="Q41" s="363">
        <v>6470190</v>
      </c>
      <c r="R41" s="364">
        <v>9700</v>
      </c>
      <c r="S41" s="364">
        <v>0</v>
      </c>
      <c r="T41" s="364">
        <v>0</v>
      </c>
      <c r="U41" s="364">
        <v>0</v>
      </c>
      <c r="V41" s="369">
        <v>0</v>
      </c>
      <c r="W41" s="365">
        <v>9700</v>
      </c>
      <c r="X41" s="366">
        <v>6479890</v>
      </c>
      <c r="Y41" s="367">
        <v>0</v>
      </c>
    </row>
    <row r="42" spans="2:25" ht="12.75">
      <c r="B42" s="70">
        <v>35</v>
      </c>
      <c r="C42" s="70" t="s">
        <v>62</v>
      </c>
      <c r="D42" s="71"/>
      <c r="E42" s="356">
        <v>1662110</v>
      </c>
      <c r="F42" s="357">
        <v>0</v>
      </c>
      <c r="G42" s="358">
        <v>0</v>
      </c>
      <c r="H42" s="359">
        <v>0</v>
      </c>
      <c r="I42" s="358">
        <v>0</v>
      </c>
      <c r="J42" s="358">
        <v>-78850</v>
      </c>
      <c r="K42" s="359">
        <v>0</v>
      </c>
      <c r="L42" s="360">
        <v>-78850</v>
      </c>
      <c r="M42" s="361">
        <v>1583260</v>
      </c>
      <c r="N42" s="362">
        <v>8318</v>
      </c>
      <c r="Q42" s="363">
        <v>1662110</v>
      </c>
      <c r="R42" s="364">
        <v>0</v>
      </c>
      <c r="S42" s="364">
        <v>0</v>
      </c>
      <c r="T42" s="364">
        <v>0</v>
      </c>
      <c r="U42" s="364">
        <v>-78850</v>
      </c>
      <c r="V42" s="369">
        <v>0</v>
      </c>
      <c r="W42" s="365">
        <v>-78850</v>
      </c>
      <c r="X42" s="366">
        <v>1583260</v>
      </c>
      <c r="Y42" s="367">
        <v>0</v>
      </c>
    </row>
    <row r="43" spans="2:25" ht="12.75">
      <c r="B43" s="70">
        <v>36</v>
      </c>
      <c r="C43" s="70" t="s">
        <v>63</v>
      </c>
      <c r="D43" s="71"/>
      <c r="E43" s="356">
        <v>9835029</v>
      </c>
      <c r="F43" s="357">
        <v>0</v>
      </c>
      <c r="G43" s="358">
        <v>33700</v>
      </c>
      <c r="H43" s="359">
        <v>0</v>
      </c>
      <c r="I43" s="358">
        <v>0</v>
      </c>
      <c r="J43" s="358">
        <v>0</v>
      </c>
      <c r="K43" s="359">
        <v>50000</v>
      </c>
      <c r="L43" s="360">
        <v>83700</v>
      </c>
      <c r="M43" s="361">
        <v>9918729</v>
      </c>
      <c r="N43" s="362">
        <v>232386</v>
      </c>
      <c r="Q43" s="363">
        <v>9835029</v>
      </c>
      <c r="R43" s="364">
        <v>0</v>
      </c>
      <c r="S43" s="364">
        <v>33700</v>
      </c>
      <c r="T43" s="364">
        <v>0</v>
      </c>
      <c r="U43" s="364">
        <v>0</v>
      </c>
      <c r="V43" s="369">
        <v>50000</v>
      </c>
      <c r="W43" s="365">
        <v>83700</v>
      </c>
      <c r="X43" s="366">
        <v>9918729</v>
      </c>
      <c r="Y43" s="367">
        <v>0</v>
      </c>
    </row>
    <row r="44" spans="2:25" ht="12.75">
      <c r="B44" s="70">
        <v>37</v>
      </c>
      <c r="C44" s="70" t="s">
        <v>64</v>
      </c>
      <c r="D44" s="71"/>
      <c r="E44" s="356">
        <v>48726518</v>
      </c>
      <c r="F44" s="357">
        <v>0</v>
      </c>
      <c r="G44" s="358">
        <v>44151</v>
      </c>
      <c r="H44" s="359">
        <v>0</v>
      </c>
      <c r="I44" s="358">
        <v>0</v>
      </c>
      <c r="J44" s="358">
        <v>0</v>
      </c>
      <c r="K44" s="359">
        <v>0</v>
      </c>
      <c r="L44" s="360">
        <v>44151</v>
      </c>
      <c r="M44" s="361">
        <v>48770669</v>
      </c>
      <c r="N44" s="362">
        <v>5818</v>
      </c>
      <c r="Q44" s="363">
        <v>48726518</v>
      </c>
      <c r="R44" s="364">
        <v>0</v>
      </c>
      <c r="S44" s="364">
        <v>44151</v>
      </c>
      <c r="T44" s="364">
        <v>0</v>
      </c>
      <c r="U44" s="364">
        <v>0</v>
      </c>
      <c r="V44" s="369">
        <v>0</v>
      </c>
      <c r="W44" s="365">
        <v>44151</v>
      </c>
      <c r="X44" s="366">
        <v>48770669</v>
      </c>
      <c r="Y44" s="367">
        <v>0</v>
      </c>
    </row>
    <row r="45" spans="2:25" ht="12.75">
      <c r="B45" s="70">
        <v>38</v>
      </c>
      <c r="C45" s="70" t="s">
        <v>65</v>
      </c>
      <c r="D45" s="71"/>
      <c r="E45" s="356">
        <v>12480332</v>
      </c>
      <c r="F45" s="357">
        <v>0</v>
      </c>
      <c r="G45" s="358">
        <v>0</v>
      </c>
      <c r="H45" s="359">
        <v>0</v>
      </c>
      <c r="I45" s="358">
        <v>-12480332</v>
      </c>
      <c r="J45" s="358">
        <v>0</v>
      </c>
      <c r="K45" s="359">
        <v>0</v>
      </c>
      <c r="L45" s="360">
        <v>-12480332</v>
      </c>
      <c r="M45" s="361">
        <v>0</v>
      </c>
      <c r="N45" s="362">
        <v>0</v>
      </c>
      <c r="Q45" s="363">
        <v>12480332</v>
      </c>
      <c r="R45" s="364">
        <v>0</v>
      </c>
      <c r="S45" s="364">
        <v>0</v>
      </c>
      <c r="T45" s="364">
        <v>-12480332</v>
      </c>
      <c r="U45" s="364">
        <v>0</v>
      </c>
      <c r="V45" s="369">
        <v>0</v>
      </c>
      <c r="W45" s="365">
        <v>-12480332</v>
      </c>
      <c r="X45" s="366">
        <v>0</v>
      </c>
      <c r="Y45" s="367">
        <v>0</v>
      </c>
    </row>
    <row r="46" spans="2:25" ht="12.75">
      <c r="B46" s="70">
        <v>39</v>
      </c>
      <c r="C46" s="70" t="s">
        <v>66</v>
      </c>
      <c r="D46" s="71"/>
      <c r="E46" s="356">
        <v>0</v>
      </c>
      <c r="F46" s="357">
        <v>0</v>
      </c>
      <c r="G46" s="358">
        <v>0</v>
      </c>
      <c r="H46" s="359">
        <v>0</v>
      </c>
      <c r="I46" s="358">
        <v>733842</v>
      </c>
      <c r="J46" s="358">
        <v>0</v>
      </c>
      <c r="K46" s="359">
        <v>0</v>
      </c>
      <c r="L46" s="360">
        <v>733842</v>
      </c>
      <c r="M46" s="361">
        <v>733842</v>
      </c>
      <c r="N46" s="362">
        <v>20735</v>
      </c>
      <c r="Q46" s="363">
        <v>0</v>
      </c>
      <c r="R46" s="364">
        <v>0</v>
      </c>
      <c r="S46" s="364">
        <v>0</v>
      </c>
      <c r="T46" s="364">
        <v>733842</v>
      </c>
      <c r="U46" s="364">
        <v>0</v>
      </c>
      <c r="V46" s="369">
        <v>0</v>
      </c>
      <c r="W46" s="365">
        <v>733842</v>
      </c>
      <c r="X46" s="366">
        <v>733842</v>
      </c>
      <c r="Y46" s="367" t="e">
        <v>#REF!</v>
      </c>
    </row>
    <row r="47" spans="2:25" ht="12.75">
      <c r="B47" s="70">
        <v>42</v>
      </c>
      <c r="C47" s="70" t="s">
        <v>67</v>
      </c>
      <c r="D47" s="71"/>
      <c r="E47" s="356">
        <v>0</v>
      </c>
      <c r="F47" s="357">
        <v>28682</v>
      </c>
      <c r="G47" s="358">
        <v>34600</v>
      </c>
      <c r="H47" s="359">
        <v>0</v>
      </c>
      <c r="I47" s="358">
        <v>13584119</v>
      </c>
      <c r="J47" s="358">
        <v>0</v>
      </c>
      <c r="K47" s="359">
        <v>0</v>
      </c>
      <c r="L47" s="360">
        <v>13647401</v>
      </c>
      <c r="M47" s="361">
        <v>13647401</v>
      </c>
      <c r="N47" s="362">
        <v>24869</v>
      </c>
      <c r="Q47" s="363">
        <v>0</v>
      </c>
      <c r="R47" s="364">
        <v>28682</v>
      </c>
      <c r="S47" s="364">
        <v>34600</v>
      </c>
      <c r="T47" s="364">
        <v>13584119</v>
      </c>
      <c r="U47" s="364">
        <v>0</v>
      </c>
      <c r="V47" s="369">
        <v>0</v>
      </c>
      <c r="W47" s="365">
        <v>13647401</v>
      </c>
      <c r="X47" s="366">
        <v>13647401</v>
      </c>
      <c r="Y47" s="367">
        <v>0</v>
      </c>
    </row>
    <row r="48" spans="2:25" ht="12.75">
      <c r="B48" s="70">
        <v>43</v>
      </c>
      <c r="C48" s="70" t="s">
        <v>68</v>
      </c>
      <c r="D48" s="71"/>
      <c r="E48" s="356">
        <v>0</v>
      </c>
      <c r="F48" s="357">
        <v>0</v>
      </c>
      <c r="G48" s="358">
        <v>0</v>
      </c>
      <c r="H48" s="359">
        <v>0</v>
      </c>
      <c r="I48" s="358">
        <v>184764</v>
      </c>
      <c r="J48" s="358">
        <v>0</v>
      </c>
      <c r="K48" s="359">
        <v>0</v>
      </c>
      <c r="L48" s="360">
        <v>184764</v>
      </c>
      <c r="M48" s="361">
        <v>184764</v>
      </c>
      <c r="N48" s="362">
        <v>2215</v>
      </c>
      <c r="Q48" s="363">
        <v>0</v>
      </c>
      <c r="R48" s="364">
        <v>0</v>
      </c>
      <c r="S48" s="364">
        <v>0</v>
      </c>
      <c r="T48" s="364">
        <v>184764</v>
      </c>
      <c r="U48" s="364">
        <v>0</v>
      </c>
      <c r="V48" s="369">
        <v>0</v>
      </c>
      <c r="W48" s="365">
        <v>184764</v>
      </c>
      <c r="X48" s="366">
        <v>184764</v>
      </c>
      <c r="Y48" s="367">
        <v>0</v>
      </c>
    </row>
    <row r="49" spans="2:26" ht="12.75">
      <c r="B49" s="920" t="s">
        <v>166</v>
      </c>
      <c r="C49" s="920"/>
      <c r="D49" s="370"/>
      <c r="E49" s="371">
        <v>635349395</v>
      </c>
      <c r="F49" s="372">
        <v>157724</v>
      </c>
      <c r="G49" s="373">
        <v>789618</v>
      </c>
      <c r="H49" s="429">
        <v>0</v>
      </c>
      <c r="I49" s="374">
        <v>0</v>
      </c>
      <c r="J49" s="374">
        <v>-1002937</v>
      </c>
      <c r="K49" s="374">
        <v>1325127</v>
      </c>
      <c r="L49" s="375">
        <v>1269532</v>
      </c>
      <c r="M49" s="373">
        <v>636618927</v>
      </c>
      <c r="N49" s="376">
        <v>6282757</v>
      </c>
      <c r="P49" s="316"/>
      <c r="Q49" s="377">
        <v>635349395</v>
      </c>
      <c r="R49" s="378">
        <v>157724</v>
      </c>
      <c r="S49" s="378">
        <v>789618</v>
      </c>
      <c r="T49" s="378">
        <v>0</v>
      </c>
      <c r="U49" s="378">
        <v>-1002937</v>
      </c>
      <c r="V49" s="378">
        <v>1325127</v>
      </c>
      <c r="W49" s="379">
        <v>1269532</v>
      </c>
      <c r="X49" s="379">
        <v>636618927</v>
      </c>
      <c r="Y49" s="380" t="e">
        <v>#REF!</v>
      </c>
      <c r="Z49" s="365">
        <v>0</v>
      </c>
    </row>
    <row r="50" spans="2:25" ht="12.75">
      <c r="B50" s="107"/>
      <c r="C50" s="107"/>
      <c r="D50" s="381"/>
      <c r="E50" s="382"/>
      <c r="F50" s="383"/>
      <c r="G50" s="383"/>
      <c r="H50" s="384"/>
      <c r="I50" s="385"/>
      <c r="J50" s="385"/>
      <c r="K50" s="385"/>
      <c r="L50" s="383"/>
      <c r="M50" s="383"/>
      <c r="N50" s="384"/>
      <c r="Q50" s="386"/>
      <c r="R50" s="387"/>
      <c r="S50" s="387"/>
      <c r="T50" s="387"/>
      <c r="U50" s="387"/>
      <c r="V50" s="387"/>
      <c r="W50" s="388"/>
      <c r="X50" s="389"/>
      <c r="Y50" s="390"/>
    </row>
    <row r="51" spans="2:25" ht="12.75">
      <c r="B51" s="114"/>
      <c r="C51" s="114"/>
      <c r="D51" s="391"/>
      <c r="E51" s="392"/>
      <c r="F51" s="393"/>
      <c r="G51" s="393"/>
      <c r="H51" s="394"/>
      <c r="I51" s="395"/>
      <c r="J51" s="395"/>
      <c r="K51" s="395"/>
      <c r="L51" s="393"/>
      <c r="M51" s="393"/>
      <c r="N51" s="394"/>
      <c r="Q51" s="386"/>
      <c r="R51" s="387"/>
      <c r="S51" s="387"/>
      <c r="T51" s="387"/>
      <c r="U51" s="387"/>
      <c r="V51" s="387"/>
      <c r="W51" s="388"/>
      <c r="X51" s="389"/>
      <c r="Y51" s="390"/>
    </row>
    <row r="52" spans="2:25" s="398" customFormat="1" ht="13.5">
      <c r="B52" s="921" t="s">
        <v>167</v>
      </c>
      <c r="C52" s="921"/>
      <c r="D52" s="921"/>
      <c r="E52" s="921"/>
      <c r="F52" s="921"/>
      <c r="G52" s="921"/>
      <c r="H52" s="921"/>
      <c r="I52" s="921"/>
      <c r="J52" s="921"/>
      <c r="K52" s="921"/>
      <c r="L52" s="921"/>
      <c r="M52" s="921"/>
      <c r="N52" s="396"/>
      <c r="O52" s="397"/>
      <c r="Q52" s="399"/>
      <c r="R52" s="400"/>
      <c r="S52" s="400"/>
      <c r="T52" s="400"/>
      <c r="U52" s="400"/>
      <c r="V52" s="400"/>
      <c r="W52" s="401"/>
      <c r="X52" s="402"/>
      <c r="Y52" s="403"/>
    </row>
    <row r="53" spans="2:25" s="324" customFormat="1" ht="15">
      <c r="B53" s="914"/>
      <c r="C53" s="914"/>
      <c r="D53" s="321"/>
      <c r="E53" s="917" t="s">
        <v>5</v>
      </c>
      <c r="F53" s="918"/>
      <c r="G53" s="918"/>
      <c r="H53" s="918"/>
      <c r="I53" s="918"/>
      <c r="J53" s="918"/>
      <c r="K53" s="918"/>
      <c r="L53" s="918"/>
      <c r="M53" s="918"/>
      <c r="N53" s="404"/>
      <c r="O53" s="323"/>
      <c r="Q53" s="325" t="s">
        <v>5</v>
      </c>
      <c r="R53" s="326"/>
      <c r="S53" s="326"/>
      <c r="T53" s="326"/>
      <c r="U53" s="326"/>
      <c r="V53" s="326"/>
      <c r="W53" s="326"/>
      <c r="X53" s="326"/>
      <c r="Y53" s="327"/>
    </row>
    <row r="54" spans="2:25" s="324" customFormat="1" ht="12.75">
      <c r="B54" s="328"/>
      <c r="C54" s="328"/>
      <c r="D54" s="328"/>
      <c r="E54" s="329"/>
      <c r="F54" s="337" t="s">
        <v>146</v>
      </c>
      <c r="G54" s="338"/>
      <c r="H54" s="332"/>
      <c r="I54" s="338"/>
      <c r="J54" s="338"/>
      <c r="K54" s="405"/>
      <c r="L54" s="339"/>
      <c r="M54" s="335"/>
      <c r="N54" s="404"/>
      <c r="O54" s="323"/>
      <c r="Q54" s="329"/>
      <c r="R54" s="337" t="s">
        <v>147</v>
      </c>
      <c r="S54" s="338"/>
      <c r="T54" s="338"/>
      <c r="U54" s="338"/>
      <c r="V54" s="338"/>
      <c r="W54" s="339"/>
      <c r="X54" s="335"/>
      <c r="Y54" s="340"/>
    </row>
    <row r="55" spans="2:25" s="324" customFormat="1" ht="12.75">
      <c r="B55" s="328"/>
      <c r="C55" s="328"/>
      <c r="D55" s="328"/>
      <c r="E55" s="341" t="s">
        <v>3</v>
      </c>
      <c r="F55" s="346"/>
      <c r="G55" s="341"/>
      <c r="H55" s="329"/>
      <c r="I55" s="341"/>
      <c r="J55" s="341" t="s">
        <v>148</v>
      </c>
      <c r="K55" s="341"/>
      <c r="L55" s="343" t="s">
        <v>84</v>
      </c>
      <c r="M55" s="341"/>
      <c r="N55" s="341"/>
      <c r="O55" s="323"/>
      <c r="Q55" s="341" t="s">
        <v>3</v>
      </c>
      <c r="R55" s="342"/>
      <c r="S55" s="329"/>
      <c r="T55" s="329"/>
      <c r="U55" s="329" t="s">
        <v>150</v>
      </c>
      <c r="V55" s="329"/>
      <c r="W55" s="343" t="s">
        <v>84</v>
      </c>
      <c r="X55" s="341"/>
      <c r="Y55" s="345"/>
    </row>
    <row r="56" spans="2:25" s="324" customFormat="1" ht="12.75">
      <c r="B56" s="328"/>
      <c r="C56" s="328"/>
      <c r="D56" s="328"/>
      <c r="E56" s="341" t="s">
        <v>151</v>
      </c>
      <c r="F56" s="346" t="s">
        <v>152</v>
      </c>
      <c r="G56" s="341" t="s">
        <v>153</v>
      </c>
      <c r="H56" s="341" t="s">
        <v>154</v>
      </c>
      <c r="I56" s="341" t="s">
        <v>155</v>
      </c>
      <c r="J56" s="341" t="s">
        <v>156</v>
      </c>
      <c r="K56" s="341" t="s">
        <v>157</v>
      </c>
      <c r="L56" s="347" t="s">
        <v>158</v>
      </c>
      <c r="M56" s="341" t="s">
        <v>15</v>
      </c>
      <c r="N56" s="341"/>
      <c r="O56" s="323"/>
      <c r="Q56" s="341" t="s">
        <v>151</v>
      </c>
      <c r="R56" s="346" t="s">
        <v>152</v>
      </c>
      <c r="S56" s="341" t="s">
        <v>159</v>
      </c>
      <c r="T56" s="341" t="s">
        <v>155</v>
      </c>
      <c r="U56" s="341" t="s">
        <v>156</v>
      </c>
      <c r="V56" s="341" t="s">
        <v>157</v>
      </c>
      <c r="W56" s="347" t="s">
        <v>158</v>
      </c>
      <c r="X56" s="346" t="s">
        <v>15</v>
      </c>
      <c r="Y56" s="348" t="s">
        <v>154</v>
      </c>
    </row>
    <row r="57" spans="2:25" s="324" customFormat="1" ht="12.75">
      <c r="B57" s="915" t="s">
        <v>21</v>
      </c>
      <c r="C57" s="915"/>
      <c r="D57" s="349"/>
      <c r="E57" s="350" t="s">
        <v>22</v>
      </c>
      <c r="F57" s="351" t="s">
        <v>160</v>
      </c>
      <c r="G57" s="350" t="s">
        <v>161</v>
      </c>
      <c r="H57" s="350" t="s">
        <v>162</v>
      </c>
      <c r="I57" s="350" t="s">
        <v>163</v>
      </c>
      <c r="J57" s="350" t="s">
        <v>164</v>
      </c>
      <c r="K57" s="350" t="s">
        <v>158</v>
      </c>
      <c r="L57" s="352" t="s">
        <v>22</v>
      </c>
      <c r="M57" s="350" t="s">
        <v>22</v>
      </c>
      <c r="N57" s="341"/>
      <c r="O57" s="323"/>
      <c r="Q57" s="350" t="s">
        <v>22</v>
      </c>
      <c r="R57" s="351" t="s">
        <v>160</v>
      </c>
      <c r="S57" s="350" t="s">
        <v>165</v>
      </c>
      <c r="T57" s="350" t="s">
        <v>163</v>
      </c>
      <c r="U57" s="350" t="s">
        <v>164</v>
      </c>
      <c r="V57" s="350" t="s">
        <v>158</v>
      </c>
      <c r="W57" s="352" t="s">
        <v>22</v>
      </c>
      <c r="X57" s="351" t="s">
        <v>22</v>
      </c>
      <c r="Y57" s="354" t="s">
        <v>162</v>
      </c>
    </row>
    <row r="58" spans="2:25" ht="15">
      <c r="B58" s="893" t="s">
        <v>74</v>
      </c>
      <c r="C58" s="922"/>
      <c r="D58" s="95"/>
      <c r="E58" s="356"/>
      <c r="F58" s="357"/>
      <c r="G58" s="358"/>
      <c r="H58" s="359"/>
      <c r="I58" s="358"/>
      <c r="J58" s="358"/>
      <c r="K58" s="359"/>
      <c r="L58" s="360"/>
      <c r="M58" s="361"/>
      <c r="N58" s="359"/>
      <c r="Q58" s="363"/>
      <c r="R58" s="364"/>
      <c r="S58" s="364"/>
      <c r="T58" s="364"/>
      <c r="U58" s="364"/>
      <c r="V58" s="364"/>
      <c r="W58" s="365"/>
      <c r="X58" s="366"/>
      <c r="Y58" s="367"/>
    </row>
    <row r="59" spans="2:25" ht="12.75">
      <c r="B59" s="923" t="s">
        <v>168</v>
      </c>
      <c r="C59" s="923"/>
      <c r="D59" s="142"/>
      <c r="E59" s="392">
        <v>504213004</v>
      </c>
      <c r="F59" s="406">
        <v>0</v>
      </c>
      <c r="G59" s="393">
        <v>0</v>
      </c>
      <c r="H59" s="394">
        <v>0</v>
      </c>
      <c r="I59" s="393">
        <v>0</v>
      </c>
      <c r="J59" s="393">
        <v>0</v>
      </c>
      <c r="K59" s="394">
        <v>-342156</v>
      </c>
      <c r="L59" s="407">
        <v>-342156</v>
      </c>
      <c r="M59" s="408">
        <v>503870848</v>
      </c>
      <c r="N59" s="394"/>
      <c r="Q59" s="386">
        <v>504213004</v>
      </c>
      <c r="R59" s="387">
        <v>0</v>
      </c>
      <c r="S59" s="387">
        <v>0</v>
      </c>
      <c r="T59" s="387">
        <v>0</v>
      </c>
      <c r="U59" s="387">
        <v>0</v>
      </c>
      <c r="V59" s="387">
        <v>-342156</v>
      </c>
      <c r="W59" s="409">
        <v>-342156</v>
      </c>
      <c r="X59" s="389">
        <v>503870848</v>
      </c>
      <c r="Y59" s="390">
        <v>0</v>
      </c>
    </row>
    <row r="60" spans="2:25" ht="12.75">
      <c r="B60" s="910" t="s">
        <v>169</v>
      </c>
      <c r="C60" s="910"/>
      <c r="D60" s="391"/>
      <c r="E60" s="410">
        <v>2972</v>
      </c>
      <c r="F60" s="411">
        <v>0</v>
      </c>
      <c r="G60" s="412">
        <v>0</v>
      </c>
      <c r="H60" s="413">
        <v>0</v>
      </c>
      <c r="I60" s="412">
        <v>0</v>
      </c>
      <c r="J60" s="412">
        <v>0</v>
      </c>
      <c r="K60" s="413">
        <v>2478</v>
      </c>
      <c r="L60" s="414">
        <v>2478</v>
      </c>
      <c r="M60" s="414">
        <v>5450</v>
      </c>
      <c r="N60" s="359"/>
      <c r="P60" s="361"/>
      <c r="Q60" s="415">
        <v>2972</v>
      </c>
      <c r="R60" s="415">
        <v>0</v>
      </c>
      <c r="S60" s="415">
        <v>0</v>
      </c>
      <c r="T60" s="415">
        <v>0</v>
      </c>
      <c r="U60" s="415">
        <v>0</v>
      </c>
      <c r="V60" s="415">
        <v>2478</v>
      </c>
      <c r="W60" s="416">
        <v>2478</v>
      </c>
      <c r="X60" s="415">
        <v>5450</v>
      </c>
      <c r="Y60" s="417">
        <v>0</v>
      </c>
    </row>
    <row r="61" spans="2:25" ht="12.75">
      <c r="B61" s="910" t="s">
        <v>77</v>
      </c>
      <c r="C61" s="910"/>
      <c r="D61" s="391"/>
      <c r="E61" s="418">
        <v>481006</v>
      </c>
      <c r="F61" s="357">
        <v>0</v>
      </c>
      <c r="G61" s="358">
        <v>0</v>
      </c>
      <c r="H61" s="359">
        <v>0</v>
      </c>
      <c r="I61" s="358">
        <v>0</v>
      </c>
      <c r="J61" s="358">
        <v>0</v>
      </c>
      <c r="K61" s="359">
        <v>0</v>
      </c>
      <c r="L61" s="360">
        <v>0</v>
      </c>
      <c r="M61" s="360">
        <v>481006</v>
      </c>
      <c r="N61" s="359"/>
      <c r="Q61" s="364">
        <v>481006</v>
      </c>
      <c r="R61" s="364">
        <v>0</v>
      </c>
      <c r="S61" s="364">
        <v>0</v>
      </c>
      <c r="T61" s="364">
        <v>0</v>
      </c>
      <c r="U61" s="364">
        <v>0</v>
      </c>
      <c r="V61" s="364">
        <v>0</v>
      </c>
      <c r="W61" s="419">
        <v>0</v>
      </c>
      <c r="X61" s="364">
        <v>481006</v>
      </c>
      <c r="Y61" s="367">
        <v>0</v>
      </c>
    </row>
    <row r="62" spans="2:26" ht="12.75">
      <c r="B62" s="910" t="s">
        <v>78</v>
      </c>
      <c r="C62" s="910"/>
      <c r="D62" s="391"/>
      <c r="E62" s="418">
        <v>114900523</v>
      </c>
      <c r="F62" s="357">
        <v>0</v>
      </c>
      <c r="G62" s="358">
        <v>0</v>
      </c>
      <c r="H62" s="359">
        <v>0</v>
      </c>
      <c r="I62" s="358">
        <v>0</v>
      </c>
      <c r="J62" s="358">
        <v>0</v>
      </c>
      <c r="K62" s="359">
        <v>-415491</v>
      </c>
      <c r="L62" s="360">
        <v>-415491</v>
      </c>
      <c r="M62" s="360">
        <v>114485032</v>
      </c>
      <c r="N62" s="359"/>
      <c r="Q62" s="364">
        <v>114900523</v>
      </c>
      <c r="R62" s="364">
        <v>0</v>
      </c>
      <c r="S62" s="364">
        <v>0</v>
      </c>
      <c r="T62" s="364">
        <v>0</v>
      </c>
      <c r="U62" s="364">
        <v>0</v>
      </c>
      <c r="V62" s="364">
        <v>-415491</v>
      </c>
      <c r="W62" s="419">
        <v>-415491</v>
      </c>
      <c r="X62" s="364">
        <v>114485032</v>
      </c>
      <c r="Y62" s="367">
        <v>0</v>
      </c>
      <c r="Z62" s="361"/>
    </row>
    <row r="63" spans="2:25" ht="12.75">
      <c r="B63" s="910" t="s">
        <v>79</v>
      </c>
      <c r="C63" s="910"/>
      <c r="D63" s="391"/>
      <c r="E63" s="418">
        <v>362468075</v>
      </c>
      <c r="F63" s="357">
        <v>0</v>
      </c>
      <c r="G63" s="358">
        <v>0</v>
      </c>
      <c r="H63" s="359">
        <v>0</v>
      </c>
      <c r="I63" s="358">
        <v>0</v>
      </c>
      <c r="J63" s="358">
        <v>0</v>
      </c>
      <c r="K63" s="359">
        <v>0</v>
      </c>
      <c r="L63" s="360">
        <v>0</v>
      </c>
      <c r="M63" s="360">
        <v>362468075</v>
      </c>
      <c r="N63" s="359"/>
      <c r="Q63" s="364">
        <v>362468075</v>
      </c>
      <c r="R63" s="364">
        <v>0</v>
      </c>
      <c r="S63" s="364">
        <v>0</v>
      </c>
      <c r="T63" s="364">
        <v>0</v>
      </c>
      <c r="U63" s="364">
        <v>0</v>
      </c>
      <c r="V63" s="364">
        <v>0</v>
      </c>
      <c r="W63" s="419">
        <v>0</v>
      </c>
      <c r="X63" s="364">
        <v>362468075</v>
      </c>
      <c r="Y63" s="367">
        <v>0</v>
      </c>
    </row>
    <row r="64" spans="2:25" ht="12.75">
      <c r="B64" s="910" t="s">
        <v>80</v>
      </c>
      <c r="C64" s="910"/>
      <c r="D64" s="391"/>
      <c r="E64" s="418">
        <v>10190162</v>
      </c>
      <c r="F64" s="357">
        <v>0</v>
      </c>
      <c r="G64" s="358">
        <v>0</v>
      </c>
      <c r="H64" s="359">
        <v>0</v>
      </c>
      <c r="I64" s="358">
        <v>0</v>
      </c>
      <c r="J64" s="358">
        <v>0</v>
      </c>
      <c r="K64" s="359">
        <v>0</v>
      </c>
      <c r="L64" s="360">
        <v>0</v>
      </c>
      <c r="M64" s="360">
        <v>10190162</v>
      </c>
      <c r="N64" s="359"/>
      <c r="Q64" s="364">
        <v>10190162</v>
      </c>
      <c r="R64" s="364">
        <v>0</v>
      </c>
      <c r="S64" s="364">
        <v>0</v>
      </c>
      <c r="T64" s="364">
        <v>0</v>
      </c>
      <c r="U64" s="364">
        <v>0</v>
      </c>
      <c r="V64" s="364">
        <v>0</v>
      </c>
      <c r="W64" s="419">
        <v>0</v>
      </c>
      <c r="X64" s="364">
        <v>10190162</v>
      </c>
      <c r="Y64" s="367">
        <v>0</v>
      </c>
    </row>
    <row r="65" spans="2:25" ht="15">
      <c r="B65" s="910" t="s">
        <v>170</v>
      </c>
      <c r="C65" s="894"/>
      <c r="D65" s="391"/>
      <c r="E65" s="418">
        <v>0</v>
      </c>
      <c r="F65" s="357">
        <v>0</v>
      </c>
      <c r="G65" s="358">
        <v>0</v>
      </c>
      <c r="H65" s="359">
        <v>0</v>
      </c>
      <c r="I65" s="358">
        <v>0</v>
      </c>
      <c r="J65" s="358">
        <v>0</v>
      </c>
      <c r="K65" s="359">
        <v>310857</v>
      </c>
      <c r="L65" s="360">
        <v>310857</v>
      </c>
      <c r="M65" s="360">
        <v>310857</v>
      </c>
      <c r="N65" s="359"/>
      <c r="Q65" s="364">
        <v>0</v>
      </c>
      <c r="R65" s="364">
        <v>0</v>
      </c>
      <c r="S65" s="364">
        <v>0</v>
      </c>
      <c r="T65" s="364">
        <v>0</v>
      </c>
      <c r="U65" s="364">
        <v>0</v>
      </c>
      <c r="V65" s="364">
        <v>310857</v>
      </c>
      <c r="W65" s="419">
        <v>310857</v>
      </c>
      <c r="X65" s="364">
        <v>310857</v>
      </c>
      <c r="Y65" s="367">
        <v>0</v>
      </c>
    </row>
    <row r="66" spans="2:25" ht="12.75">
      <c r="B66" s="910" t="s">
        <v>171</v>
      </c>
      <c r="C66" s="910"/>
      <c r="D66" s="391"/>
      <c r="E66" s="418">
        <v>13440000</v>
      </c>
      <c r="F66" s="357">
        <v>0</v>
      </c>
      <c r="G66" s="358">
        <v>0</v>
      </c>
      <c r="H66" s="359">
        <v>0</v>
      </c>
      <c r="I66" s="358">
        <v>0</v>
      </c>
      <c r="J66" s="358">
        <v>0</v>
      </c>
      <c r="K66" s="359">
        <v>-240000</v>
      </c>
      <c r="L66" s="360">
        <v>-240000</v>
      </c>
      <c r="M66" s="360">
        <v>13200000</v>
      </c>
      <c r="N66" s="359"/>
      <c r="Q66" s="364">
        <v>13440000</v>
      </c>
      <c r="R66" s="364">
        <v>0</v>
      </c>
      <c r="S66" s="364">
        <v>0</v>
      </c>
      <c r="T66" s="364">
        <v>0</v>
      </c>
      <c r="U66" s="364">
        <v>0</v>
      </c>
      <c r="V66" s="364">
        <v>-240000</v>
      </c>
      <c r="W66" s="419">
        <v>-240000</v>
      </c>
      <c r="X66" s="364">
        <v>13200000</v>
      </c>
      <c r="Y66" s="367">
        <v>0</v>
      </c>
    </row>
    <row r="67" spans="2:25" ht="12.75">
      <c r="B67" s="910" t="s">
        <v>83</v>
      </c>
      <c r="C67" s="910"/>
      <c r="D67" s="391"/>
      <c r="E67" s="420">
        <v>2730266</v>
      </c>
      <c r="F67" s="421">
        <v>0</v>
      </c>
      <c r="G67" s="422">
        <v>0</v>
      </c>
      <c r="H67" s="423">
        <v>0</v>
      </c>
      <c r="I67" s="422">
        <v>0</v>
      </c>
      <c r="J67" s="422">
        <v>0</v>
      </c>
      <c r="K67" s="423">
        <v>0</v>
      </c>
      <c r="L67" s="424">
        <v>0</v>
      </c>
      <c r="M67" s="424">
        <v>2730266</v>
      </c>
      <c r="N67" s="359"/>
      <c r="Q67" s="425">
        <v>2730266</v>
      </c>
      <c r="R67" s="425">
        <v>0</v>
      </c>
      <c r="S67" s="425">
        <v>0</v>
      </c>
      <c r="T67" s="425">
        <v>0</v>
      </c>
      <c r="U67" s="425">
        <v>0</v>
      </c>
      <c r="V67" s="425">
        <v>0</v>
      </c>
      <c r="W67" s="426">
        <v>0</v>
      </c>
      <c r="X67" s="425">
        <v>2730266</v>
      </c>
      <c r="Y67" s="427">
        <v>0</v>
      </c>
    </row>
    <row r="68" spans="2:25" ht="12.75">
      <c r="B68" s="156"/>
      <c r="C68" s="157"/>
      <c r="D68" s="157"/>
      <c r="E68" s="356"/>
      <c r="F68" s="357"/>
      <c r="G68" s="358"/>
      <c r="H68" s="359"/>
      <c r="I68" s="358"/>
      <c r="J68" s="358"/>
      <c r="K68" s="359"/>
      <c r="L68" s="360"/>
      <c r="M68" s="358"/>
      <c r="N68" s="359"/>
      <c r="Q68" s="386"/>
      <c r="R68" s="387"/>
      <c r="S68" s="387"/>
      <c r="T68" s="387"/>
      <c r="U68" s="387"/>
      <c r="V68" s="387"/>
      <c r="W68" s="409"/>
      <c r="X68" s="389"/>
      <c r="Y68" s="390"/>
    </row>
    <row r="69" spans="2:26" ht="13.5" thickBot="1">
      <c r="B69" s="158" t="s">
        <v>69</v>
      </c>
      <c r="C69" s="158"/>
      <c r="D69" s="158"/>
      <c r="E69" s="371">
        <v>1139562399</v>
      </c>
      <c r="F69" s="372">
        <v>157724</v>
      </c>
      <c r="G69" s="373">
        <v>789618</v>
      </c>
      <c r="H69" s="429">
        <v>0</v>
      </c>
      <c r="I69" s="428">
        <v>0</v>
      </c>
      <c r="J69" s="373">
        <v>-1002937</v>
      </c>
      <c r="K69" s="429">
        <v>982971</v>
      </c>
      <c r="L69" s="375">
        <v>927376</v>
      </c>
      <c r="M69" s="373">
        <v>1140489775</v>
      </c>
      <c r="N69" s="394"/>
      <c r="P69" s="316"/>
      <c r="Q69" s="430">
        <v>1139562399</v>
      </c>
      <c r="R69" s="431">
        <v>157724</v>
      </c>
      <c r="S69" s="431">
        <v>789618</v>
      </c>
      <c r="T69" s="432">
        <v>0</v>
      </c>
      <c r="U69" s="431">
        <v>-1002937</v>
      </c>
      <c r="V69" s="431">
        <v>982971</v>
      </c>
      <c r="W69" s="433">
        <v>927376</v>
      </c>
      <c r="X69" s="434">
        <v>1140489775</v>
      </c>
      <c r="Y69" s="435" t="e">
        <v>#REF!</v>
      </c>
      <c r="Z69" s="365">
        <v>0</v>
      </c>
    </row>
    <row r="70" spans="2:25" ht="13.5" thickTop="1">
      <c r="B70" s="436" t="s">
        <v>172</v>
      </c>
      <c r="C70" s="437"/>
      <c r="D70" s="437"/>
      <c r="E70" s="356">
        <v>3000000</v>
      </c>
      <c r="F70" s="357">
        <v>0</v>
      </c>
      <c r="G70" s="358">
        <v>0</v>
      </c>
      <c r="H70" s="359">
        <v>0</v>
      </c>
      <c r="I70" s="358">
        <v>0</v>
      </c>
      <c r="J70" s="358">
        <v>0</v>
      </c>
      <c r="K70" s="359">
        <v>-3000000</v>
      </c>
      <c r="L70" s="360">
        <v>-3000000</v>
      </c>
      <c r="M70" s="358">
        <v>0</v>
      </c>
      <c r="N70" s="359"/>
      <c r="Q70" s="363">
        <v>3000000</v>
      </c>
      <c r="R70" s="364"/>
      <c r="S70" s="364"/>
      <c r="T70" s="364"/>
      <c r="U70" s="364"/>
      <c r="V70" s="364">
        <v>-3000000</v>
      </c>
      <c r="W70" s="365">
        <v>-3000000</v>
      </c>
      <c r="X70" s="366">
        <v>0</v>
      </c>
      <c r="Y70" s="367"/>
    </row>
    <row r="71" spans="2:25" ht="12.75">
      <c r="B71" s="436" t="s">
        <v>173</v>
      </c>
      <c r="C71" s="437"/>
      <c r="D71" s="437"/>
      <c r="E71" s="358">
        <v>0</v>
      </c>
      <c r="F71" s="357">
        <v>0</v>
      </c>
      <c r="G71" s="358">
        <v>0</v>
      </c>
      <c r="H71" s="359">
        <v>0</v>
      </c>
      <c r="I71" s="358">
        <v>0</v>
      </c>
      <c r="J71" s="358">
        <v>0</v>
      </c>
      <c r="K71" s="359">
        <v>-3650000</v>
      </c>
      <c r="L71" s="360">
        <v>-3650000</v>
      </c>
      <c r="M71" s="358">
        <v>-3650000</v>
      </c>
      <c r="N71" s="359"/>
      <c r="Q71" s="363">
        <v>0</v>
      </c>
      <c r="R71" s="364"/>
      <c r="S71" s="364"/>
      <c r="T71" s="364"/>
      <c r="U71" s="364"/>
      <c r="V71" s="364">
        <v>-3650000</v>
      </c>
      <c r="W71" s="365">
        <v>-3650000</v>
      </c>
      <c r="X71" s="366">
        <v>-3650000</v>
      </c>
      <c r="Y71" s="367"/>
    </row>
    <row r="72" spans="2:25" ht="15">
      <c r="B72" s="911" t="s">
        <v>174</v>
      </c>
      <c r="C72" s="912"/>
      <c r="D72" s="437"/>
      <c r="E72" s="358">
        <v>0</v>
      </c>
      <c r="F72" s="357">
        <v>0</v>
      </c>
      <c r="G72" s="358">
        <v>0</v>
      </c>
      <c r="H72" s="359">
        <v>0</v>
      </c>
      <c r="I72" s="358">
        <v>0</v>
      </c>
      <c r="J72" s="358">
        <v>0</v>
      </c>
      <c r="K72" s="359">
        <v>-500000</v>
      </c>
      <c r="L72" s="360">
        <v>-500000</v>
      </c>
      <c r="M72" s="358">
        <v>-500000</v>
      </c>
      <c r="N72" s="359"/>
      <c r="Q72" s="363">
        <v>0</v>
      </c>
      <c r="R72" s="364"/>
      <c r="S72" s="364"/>
      <c r="T72" s="364"/>
      <c r="U72" s="364"/>
      <c r="V72" s="364">
        <v>-500000</v>
      </c>
      <c r="W72" s="365">
        <v>-500000</v>
      </c>
      <c r="X72" s="366">
        <v>-500000</v>
      </c>
      <c r="Y72" s="367"/>
    </row>
    <row r="73" spans="2:26" ht="13.5" thickBot="1">
      <c r="B73" s="158" t="s">
        <v>84</v>
      </c>
      <c r="C73" s="158"/>
      <c r="D73" s="158"/>
      <c r="E73" s="371">
        <v>1142562399</v>
      </c>
      <c r="F73" s="372">
        <v>157724</v>
      </c>
      <c r="G73" s="373">
        <v>789618</v>
      </c>
      <c r="H73" s="429">
        <v>0</v>
      </c>
      <c r="I73" s="373">
        <v>0</v>
      </c>
      <c r="J73" s="373">
        <v>-1002937</v>
      </c>
      <c r="K73" s="429">
        <v>-6167029</v>
      </c>
      <c r="L73" s="375">
        <v>-6222624</v>
      </c>
      <c r="M73" s="373">
        <v>1136339775</v>
      </c>
      <c r="N73" s="394"/>
      <c r="Q73" s="430">
        <v>1142562399</v>
      </c>
      <c r="R73" s="438">
        <v>157724</v>
      </c>
      <c r="S73" s="438">
        <v>789618</v>
      </c>
      <c r="T73" s="439">
        <v>0</v>
      </c>
      <c r="U73" s="438">
        <v>-1002937</v>
      </c>
      <c r="V73" s="438">
        <v>-6167029</v>
      </c>
      <c r="W73" s="440">
        <v>-6222624</v>
      </c>
      <c r="X73" s="441">
        <v>1136339775</v>
      </c>
      <c r="Y73" s="442" t="e">
        <v>#REF!</v>
      </c>
      <c r="Z73" s="365">
        <v>0</v>
      </c>
    </row>
    <row r="74" spans="2:14" ht="13.5" thickTop="1">
      <c r="B74" s="443"/>
      <c r="C74" s="437"/>
      <c r="D74" s="437"/>
      <c r="E74" s="444"/>
      <c r="F74" s="444"/>
      <c r="G74" s="444"/>
      <c r="H74" s="359"/>
      <c r="I74" s="361"/>
      <c r="J74" s="361"/>
      <c r="K74" s="444"/>
      <c r="L74" s="361"/>
      <c r="M74" s="361"/>
      <c r="N74" s="359"/>
    </row>
    <row r="75" spans="2:24" ht="12.75">
      <c r="B75" s="437"/>
      <c r="C75" s="437"/>
      <c r="D75" s="437"/>
      <c r="G75" s="316"/>
      <c r="H75" s="445"/>
      <c r="M75" s="361"/>
      <c r="N75" s="445"/>
      <c r="X75" s="446"/>
    </row>
    <row r="76" spans="2:24" ht="12.75">
      <c r="B76" s="437"/>
      <c r="C76" s="437"/>
      <c r="D76" s="437"/>
      <c r="G76" s="316"/>
      <c r="H76" s="445"/>
      <c r="M76" s="361"/>
      <c r="N76" s="445"/>
      <c r="X76" s="446"/>
    </row>
    <row r="77" spans="2:14" ht="12.75">
      <c r="B77" s="913" t="s">
        <v>175</v>
      </c>
      <c r="C77" s="913"/>
      <c r="D77" s="913"/>
      <c r="E77" s="913"/>
      <c r="F77" s="913"/>
      <c r="G77" s="913"/>
      <c r="H77" s="913"/>
      <c r="I77" s="913"/>
      <c r="J77" s="913"/>
      <c r="K77" s="913"/>
      <c r="L77" s="913"/>
      <c r="M77" s="361"/>
      <c r="N77" s="359"/>
    </row>
    <row r="78" spans="2:25" s="324" customFormat="1" ht="12.75">
      <c r="B78" s="914" t="s">
        <v>85</v>
      </c>
      <c r="C78" s="914"/>
      <c r="D78" s="321"/>
      <c r="E78" s="447" t="s">
        <v>5</v>
      </c>
      <c r="F78" s="448"/>
      <c r="G78" s="448"/>
      <c r="H78" s="449"/>
      <c r="I78" s="448"/>
      <c r="J78" s="448"/>
      <c r="K78" s="450"/>
      <c r="L78" s="448"/>
      <c r="M78" s="448"/>
      <c r="N78" s="404"/>
      <c r="O78" s="323"/>
      <c r="Y78" s="451"/>
    </row>
    <row r="79" spans="2:25" s="324" customFormat="1" ht="12.75">
      <c r="B79" s="328"/>
      <c r="C79" s="328"/>
      <c r="D79" s="328"/>
      <c r="E79" s="329"/>
      <c r="F79" s="330" t="s">
        <v>146</v>
      </c>
      <c r="G79" s="331"/>
      <c r="H79" s="332"/>
      <c r="I79" s="331"/>
      <c r="J79" s="331"/>
      <c r="K79" s="333"/>
      <c r="L79" s="334"/>
      <c r="M79" s="335"/>
      <c r="N79" s="404"/>
      <c r="O79" s="323"/>
      <c r="Y79" s="451"/>
    </row>
    <row r="80" spans="2:25" s="324" customFormat="1" ht="12.75">
      <c r="B80" s="328"/>
      <c r="C80" s="328"/>
      <c r="D80" s="328"/>
      <c r="E80" s="341" t="s">
        <v>3</v>
      </c>
      <c r="F80" s="342"/>
      <c r="G80" s="329"/>
      <c r="H80" s="329"/>
      <c r="I80" s="329"/>
      <c r="J80" s="329" t="s">
        <v>148</v>
      </c>
      <c r="K80" s="329"/>
      <c r="L80" s="343" t="s">
        <v>84</v>
      </c>
      <c r="M80" s="341"/>
      <c r="N80" s="341"/>
      <c r="O80" s="323"/>
      <c r="U80" s="452"/>
      <c r="V80" s="452"/>
      <c r="Y80" s="451"/>
    </row>
    <row r="81" spans="2:25" s="324" customFormat="1" ht="12.75">
      <c r="B81" s="328"/>
      <c r="C81" s="328"/>
      <c r="D81" s="328"/>
      <c r="E81" s="341" t="s">
        <v>151</v>
      </c>
      <c r="F81" s="346" t="s">
        <v>152</v>
      </c>
      <c r="G81" s="341" t="s">
        <v>153</v>
      </c>
      <c r="H81" s="341" t="s">
        <v>154</v>
      </c>
      <c r="I81" s="341" t="s">
        <v>155</v>
      </c>
      <c r="J81" s="341" t="s">
        <v>156</v>
      </c>
      <c r="K81" s="341" t="s">
        <v>157</v>
      </c>
      <c r="L81" s="347" t="s">
        <v>158</v>
      </c>
      <c r="M81" s="341" t="s">
        <v>15</v>
      </c>
      <c r="N81" s="341"/>
      <c r="O81" s="323"/>
      <c r="Y81" s="451"/>
    </row>
    <row r="82" spans="2:25" s="324" customFormat="1" ht="12.75">
      <c r="B82" s="915" t="s">
        <v>21</v>
      </c>
      <c r="C82" s="915"/>
      <c r="D82" s="349"/>
      <c r="E82" s="350" t="s">
        <v>22</v>
      </c>
      <c r="F82" s="351" t="s">
        <v>160</v>
      </c>
      <c r="G82" s="350" t="s">
        <v>161</v>
      </c>
      <c r="H82" s="350" t="s">
        <v>162</v>
      </c>
      <c r="I82" s="350" t="s">
        <v>163</v>
      </c>
      <c r="J82" s="350" t="s">
        <v>164</v>
      </c>
      <c r="K82" s="350" t="s">
        <v>158</v>
      </c>
      <c r="L82" s="352" t="s">
        <v>22</v>
      </c>
      <c r="M82" s="350" t="s">
        <v>22</v>
      </c>
      <c r="N82" s="341"/>
      <c r="O82" s="323"/>
      <c r="Y82" s="451"/>
    </row>
    <row r="83" spans="2:14" ht="12.75">
      <c r="B83" s="163"/>
      <c r="C83" s="163"/>
      <c r="D83" s="163"/>
      <c r="E83" s="453"/>
      <c r="F83" s="454"/>
      <c r="G83" s="453"/>
      <c r="H83" s="453"/>
      <c r="I83" s="453"/>
      <c r="J83" s="453"/>
      <c r="K83" s="453"/>
      <c r="L83" s="455"/>
      <c r="M83" s="361"/>
      <c r="N83" s="453"/>
    </row>
    <row r="84" spans="2:14" ht="12.75">
      <c r="B84" s="909" t="s">
        <v>90</v>
      </c>
      <c r="C84" s="909"/>
      <c r="D84" s="175"/>
      <c r="E84" s="176"/>
      <c r="F84" s="177"/>
      <c r="G84" s="176"/>
      <c r="H84" s="176"/>
      <c r="I84" s="176"/>
      <c r="J84" s="176"/>
      <c r="K84" s="176"/>
      <c r="L84" s="179"/>
      <c r="M84" s="361"/>
      <c r="N84" s="176"/>
    </row>
    <row r="85" spans="2:14" ht="12.75">
      <c r="B85" s="905" t="s">
        <v>91</v>
      </c>
      <c r="C85" s="905"/>
      <c r="D85" s="175"/>
      <c r="E85" s="184">
        <v>123536800</v>
      </c>
      <c r="F85" s="185">
        <v>0</v>
      </c>
      <c r="G85" s="184">
        <v>159480</v>
      </c>
      <c r="H85" s="184">
        <v>420054</v>
      </c>
      <c r="I85" s="184">
        <v>-1782</v>
      </c>
      <c r="J85" s="184">
        <v>0</v>
      </c>
      <c r="K85" s="184">
        <v>13162</v>
      </c>
      <c r="L85" s="188">
        <v>590914</v>
      </c>
      <c r="M85" s="456">
        <v>124127714</v>
      </c>
      <c r="N85" s="184"/>
    </row>
    <row r="86" spans="2:14" ht="12.75">
      <c r="B86" s="905" t="s">
        <v>92</v>
      </c>
      <c r="C86" s="905"/>
      <c r="D86" s="175"/>
      <c r="E86" s="184">
        <v>60484105</v>
      </c>
      <c r="F86" s="185">
        <v>14658</v>
      </c>
      <c r="G86" s="184">
        <v>251342</v>
      </c>
      <c r="H86" s="184">
        <v>-258558</v>
      </c>
      <c r="I86" s="184">
        <v>-1</v>
      </c>
      <c r="J86" s="184">
        <v>0</v>
      </c>
      <c r="K86" s="184">
        <v>658300</v>
      </c>
      <c r="L86" s="188">
        <v>665741</v>
      </c>
      <c r="M86" s="456">
        <v>61149846</v>
      </c>
      <c r="N86" s="184"/>
    </row>
    <row r="87" spans="2:14" ht="12.75">
      <c r="B87" s="906" t="s">
        <v>93</v>
      </c>
      <c r="C87" s="906"/>
      <c r="D87" s="175"/>
      <c r="E87" s="184">
        <v>114950814</v>
      </c>
      <c r="F87" s="185">
        <v>0</v>
      </c>
      <c r="G87" s="184">
        <v>0</v>
      </c>
      <c r="H87" s="184">
        <v>181</v>
      </c>
      <c r="I87" s="184">
        <v>0</v>
      </c>
      <c r="J87" s="184">
        <v>0</v>
      </c>
      <c r="K87" s="184">
        <v>-415491</v>
      </c>
      <c r="L87" s="188">
        <v>-415310</v>
      </c>
      <c r="M87" s="456">
        <v>114535504</v>
      </c>
      <c r="N87" s="184"/>
    </row>
    <row r="88" spans="2:14" ht="12.75">
      <c r="B88" s="907" t="s">
        <v>94</v>
      </c>
      <c r="C88" s="907"/>
      <c r="D88" s="190"/>
      <c r="E88" s="191">
        <v>298971719</v>
      </c>
      <c r="F88" s="192">
        <v>14658</v>
      </c>
      <c r="G88" s="191">
        <v>410822</v>
      </c>
      <c r="H88" s="191">
        <v>161677</v>
      </c>
      <c r="I88" s="191">
        <v>-1783</v>
      </c>
      <c r="J88" s="191">
        <v>0</v>
      </c>
      <c r="K88" s="191">
        <v>255971</v>
      </c>
      <c r="L88" s="195">
        <v>841345</v>
      </c>
      <c r="M88" s="457">
        <v>299813064</v>
      </c>
      <c r="N88" s="458"/>
    </row>
    <row r="89" spans="2:14" ht="12.75">
      <c r="B89" s="908" t="s">
        <v>176</v>
      </c>
      <c r="C89" s="908"/>
      <c r="D89" s="175"/>
      <c r="E89" s="459"/>
      <c r="F89" s="460"/>
      <c r="G89" s="459"/>
      <c r="H89" s="200"/>
      <c r="I89" s="459"/>
      <c r="J89" s="459"/>
      <c r="K89" s="200"/>
      <c r="L89" s="461"/>
      <c r="M89" s="456"/>
      <c r="N89" s="200"/>
    </row>
    <row r="90" spans="2:14" ht="12.75">
      <c r="B90" s="905" t="s">
        <v>96</v>
      </c>
      <c r="C90" s="905"/>
      <c r="D90" s="175"/>
      <c r="E90" s="184">
        <v>535281833</v>
      </c>
      <c r="F90" s="185">
        <v>91399</v>
      </c>
      <c r="G90" s="184">
        <v>156951</v>
      </c>
      <c r="H90" s="184">
        <v>741140</v>
      </c>
      <c r="I90" s="184">
        <v>0</v>
      </c>
      <c r="J90" s="184">
        <v>0</v>
      </c>
      <c r="K90" s="184">
        <v>0</v>
      </c>
      <c r="L90" s="188">
        <v>989490</v>
      </c>
      <c r="M90" s="456">
        <v>536271323</v>
      </c>
      <c r="N90" s="184"/>
    </row>
    <row r="91" spans="2:14" ht="12.75">
      <c r="B91" s="905" t="s">
        <v>177</v>
      </c>
      <c r="C91" s="905"/>
      <c r="D91" s="175"/>
      <c r="E91" s="184">
        <v>86952751</v>
      </c>
      <c r="F91" s="185">
        <v>0</v>
      </c>
      <c r="G91" s="184">
        <v>33438</v>
      </c>
      <c r="H91" s="184">
        <v>-119954</v>
      </c>
      <c r="I91" s="184">
        <v>0</v>
      </c>
      <c r="J91" s="184">
        <v>0</v>
      </c>
      <c r="K91" s="184">
        <v>336645</v>
      </c>
      <c r="L91" s="188">
        <v>250129</v>
      </c>
      <c r="M91" s="456">
        <v>87202880</v>
      </c>
      <c r="N91" s="184"/>
    </row>
    <row r="92" spans="2:14" ht="12.75">
      <c r="B92" s="905" t="s">
        <v>98</v>
      </c>
      <c r="C92" s="905"/>
      <c r="D92" s="175"/>
      <c r="E92" s="184">
        <v>24248202</v>
      </c>
      <c r="F92" s="185">
        <v>0</v>
      </c>
      <c r="G92" s="184">
        <v>0</v>
      </c>
      <c r="H92" s="184">
        <v>8331</v>
      </c>
      <c r="I92" s="184">
        <v>0</v>
      </c>
      <c r="J92" s="184">
        <v>0</v>
      </c>
      <c r="K92" s="359">
        <v>0</v>
      </c>
      <c r="L92" s="188">
        <v>8331</v>
      </c>
      <c r="M92" s="456">
        <v>24256533</v>
      </c>
      <c r="N92" s="184"/>
    </row>
    <row r="93" spans="2:14" ht="12.75">
      <c r="B93" s="905" t="s">
        <v>99</v>
      </c>
      <c r="C93" s="905"/>
      <c r="D93" s="175"/>
      <c r="E93" s="462">
        <v>1670375</v>
      </c>
      <c r="F93" s="463">
        <v>0</v>
      </c>
      <c r="G93" s="462">
        <v>81976</v>
      </c>
      <c r="H93" s="462">
        <v>-25027</v>
      </c>
      <c r="I93" s="462">
        <v>0</v>
      </c>
      <c r="J93" s="462">
        <v>0</v>
      </c>
      <c r="K93" s="359">
        <v>0</v>
      </c>
      <c r="L93" s="464">
        <v>56949</v>
      </c>
      <c r="M93" s="456">
        <v>1727324</v>
      </c>
      <c r="N93" s="462"/>
    </row>
    <row r="94" spans="2:14" ht="12.75">
      <c r="B94" s="905" t="s">
        <v>100</v>
      </c>
      <c r="C94" s="905"/>
      <c r="D94" s="175"/>
      <c r="E94" s="184">
        <v>33353022</v>
      </c>
      <c r="F94" s="185">
        <v>18604</v>
      </c>
      <c r="G94" s="184">
        <v>63141</v>
      </c>
      <c r="H94" s="184">
        <v>-106334</v>
      </c>
      <c r="I94" s="184">
        <v>0</v>
      </c>
      <c r="J94" s="184">
        <v>-561087</v>
      </c>
      <c r="K94" s="184">
        <v>69000</v>
      </c>
      <c r="L94" s="188">
        <v>-516676</v>
      </c>
      <c r="M94" s="456">
        <v>32836346</v>
      </c>
      <c r="N94" s="184"/>
    </row>
    <row r="95" spans="2:14" ht="12.75">
      <c r="B95" s="905" t="s">
        <v>101</v>
      </c>
      <c r="C95" s="905"/>
      <c r="D95" s="175"/>
      <c r="E95" s="184">
        <v>5407877</v>
      </c>
      <c r="F95" s="185">
        <v>0</v>
      </c>
      <c r="G95" s="184">
        <v>0</v>
      </c>
      <c r="H95" s="184">
        <v>85679</v>
      </c>
      <c r="I95" s="184">
        <v>0</v>
      </c>
      <c r="J95" s="184">
        <v>0</v>
      </c>
      <c r="K95" s="184">
        <v>0</v>
      </c>
      <c r="L95" s="188">
        <v>85679</v>
      </c>
      <c r="M95" s="456">
        <v>5493556</v>
      </c>
      <c r="N95" s="184"/>
    </row>
    <row r="96" spans="2:14" ht="12.75">
      <c r="B96" s="904" t="s">
        <v>102</v>
      </c>
      <c r="C96" s="904"/>
      <c r="D96" s="175"/>
      <c r="E96" s="184">
        <v>132416971</v>
      </c>
      <c r="F96" s="185">
        <v>0</v>
      </c>
      <c r="G96" s="184">
        <v>0</v>
      </c>
      <c r="H96" s="184">
        <v>161624</v>
      </c>
      <c r="I96" s="184">
        <v>1782</v>
      </c>
      <c r="J96" s="184">
        <v>-328850</v>
      </c>
      <c r="K96" s="184">
        <v>728</v>
      </c>
      <c r="L96" s="188">
        <v>-164716</v>
      </c>
      <c r="M96" s="456">
        <v>132252255</v>
      </c>
      <c r="N96" s="184"/>
    </row>
    <row r="97" spans="2:14" ht="15">
      <c r="B97" s="897" t="s">
        <v>103</v>
      </c>
      <c r="C97" s="898"/>
      <c r="D97" s="190"/>
      <c r="E97" s="191">
        <v>819331031</v>
      </c>
      <c r="F97" s="192">
        <v>110003</v>
      </c>
      <c r="G97" s="191">
        <v>335506</v>
      </c>
      <c r="H97" s="191">
        <v>745459</v>
      </c>
      <c r="I97" s="191">
        <v>1782</v>
      </c>
      <c r="J97" s="191">
        <v>-889937</v>
      </c>
      <c r="K97" s="191">
        <v>406373</v>
      </c>
      <c r="L97" s="195">
        <v>709186</v>
      </c>
      <c r="M97" s="457">
        <v>820040217</v>
      </c>
      <c r="N97" s="458"/>
    </row>
    <row r="98" spans="2:14" ht="15">
      <c r="B98" s="902" t="s">
        <v>104</v>
      </c>
      <c r="C98" s="903"/>
      <c r="D98" s="175"/>
      <c r="E98" s="184"/>
      <c r="F98" s="185"/>
      <c r="G98" s="184"/>
      <c r="H98" s="184"/>
      <c r="I98" s="184"/>
      <c r="J98" s="184"/>
      <c r="K98" s="184"/>
      <c r="L98" s="188"/>
      <c r="M98" s="456"/>
      <c r="N98" s="184"/>
    </row>
    <row r="99" spans="2:25" s="316" customFormat="1" ht="12.75">
      <c r="B99" s="904" t="s">
        <v>105</v>
      </c>
      <c r="C99" s="904"/>
      <c r="D99" s="175"/>
      <c r="E99" s="184">
        <v>14043988</v>
      </c>
      <c r="F99" s="185">
        <v>18563</v>
      </c>
      <c r="G99" s="184">
        <v>35600</v>
      </c>
      <c r="H99" s="184">
        <v>-1442379</v>
      </c>
      <c r="I99" s="184">
        <v>-300</v>
      </c>
      <c r="J99" s="184">
        <v>-113000</v>
      </c>
      <c r="K99" s="184">
        <v>0</v>
      </c>
      <c r="L99" s="188">
        <v>-1501516</v>
      </c>
      <c r="M99" s="456">
        <v>12542472</v>
      </c>
      <c r="N99" s="184"/>
      <c r="Y99" s="465"/>
    </row>
    <row r="100" spans="2:14" ht="12.75">
      <c r="B100" s="905" t="s">
        <v>106</v>
      </c>
      <c r="C100" s="905"/>
      <c r="D100" s="175"/>
      <c r="E100" s="184">
        <v>3382210</v>
      </c>
      <c r="F100" s="185">
        <v>14500</v>
      </c>
      <c r="G100" s="184">
        <v>7690</v>
      </c>
      <c r="H100" s="184">
        <v>466887</v>
      </c>
      <c r="I100" s="184">
        <v>301</v>
      </c>
      <c r="J100" s="184">
        <v>0</v>
      </c>
      <c r="K100" s="184">
        <v>0</v>
      </c>
      <c r="L100" s="188">
        <v>489378</v>
      </c>
      <c r="M100" s="456">
        <v>3871588</v>
      </c>
      <c r="N100" s="184"/>
    </row>
    <row r="101" spans="2:14" ht="12.75">
      <c r="B101" s="905" t="s">
        <v>107</v>
      </c>
      <c r="C101" s="905"/>
      <c r="D101" s="175"/>
      <c r="E101" s="184">
        <v>0</v>
      </c>
      <c r="F101" s="185">
        <v>0</v>
      </c>
      <c r="G101" s="184">
        <v>0</v>
      </c>
      <c r="H101" s="184">
        <v>0</v>
      </c>
      <c r="I101" s="184">
        <v>0</v>
      </c>
      <c r="J101" s="184">
        <v>0</v>
      </c>
      <c r="K101" s="359">
        <v>0</v>
      </c>
      <c r="L101" s="188">
        <v>0</v>
      </c>
      <c r="M101" s="456">
        <v>0</v>
      </c>
      <c r="N101" s="184"/>
    </row>
    <row r="102" spans="2:14" ht="12.75">
      <c r="B102" s="905" t="s">
        <v>108</v>
      </c>
      <c r="C102" s="905"/>
      <c r="D102" s="175"/>
      <c r="E102" s="184">
        <v>45293</v>
      </c>
      <c r="F102" s="185">
        <v>0</v>
      </c>
      <c r="G102" s="184">
        <v>0</v>
      </c>
      <c r="H102" s="184">
        <v>0</v>
      </c>
      <c r="I102" s="184">
        <v>0</v>
      </c>
      <c r="J102" s="184">
        <v>0</v>
      </c>
      <c r="K102" s="359">
        <v>0</v>
      </c>
      <c r="L102" s="188">
        <v>0</v>
      </c>
      <c r="M102" s="456">
        <v>45293</v>
      </c>
      <c r="N102" s="184"/>
    </row>
    <row r="103" spans="2:14" ht="12.75">
      <c r="B103" s="905" t="s">
        <v>109</v>
      </c>
      <c r="C103" s="905"/>
      <c r="D103" s="175"/>
      <c r="E103" s="184">
        <v>2628</v>
      </c>
      <c r="F103" s="185">
        <v>0</v>
      </c>
      <c r="G103" s="184">
        <v>0</v>
      </c>
      <c r="H103" s="184">
        <v>4520</v>
      </c>
      <c r="I103" s="184">
        <v>0</v>
      </c>
      <c r="J103" s="184">
        <v>0</v>
      </c>
      <c r="K103" s="359">
        <v>0</v>
      </c>
      <c r="L103" s="188">
        <v>4520</v>
      </c>
      <c r="M103" s="456">
        <v>7148</v>
      </c>
      <c r="N103" s="184"/>
    </row>
    <row r="104" spans="2:14" ht="12.75">
      <c r="B104" s="905" t="s">
        <v>110</v>
      </c>
      <c r="C104" s="905"/>
      <c r="D104" s="175"/>
      <c r="E104" s="184">
        <v>0</v>
      </c>
      <c r="F104" s="185">
        <v>0</v>
      </c>
      <c r="G104" s="184">
        <v>0</v>
      </c>
      <c r="H104" s="184">
        <v>0</v>
      </c>
      <c r="I104" s="184">
        <v>0</v>
      </c>
      <c r="J104" s="184">
        <v>0</v>
      </c>
      <c r="K104" s="359">
        <v>0</v>
      </c>
      <c r="L104" s="188">
        <v>0</v>
      </c>
      <c r="M104" s="456">
        <v>0</v>
      </c>
      <c r="N104" s="184"/>
    </row>
    <row r="105" spans="2:14" ht="12.75">
      <c r="B105" s="904" t="s">
        <v>178</v>
      </c>
      <c r="C105" s="904"/>
      <c r="D105" s="175"/>
      <c r="E105" s="184">
        <v>215021</v>
      </c>
      <c r="F105" s="185">
        <v>0</v>
      </c>
      <c r="G105" s="184">
        <v>0</v>
      </c>
      <c r="H105" s="184">
        <v>-7580</v>
      </c>
      <c r="I105" s="184">
        <v>0</v>
      </c>
      <c r="J105" s="184">
        <v>0</v>
      </c>
      <c r="K105" s="184">
        <v>9770</v>
      </c>
      <c r="L105" s="188">
        <v>2190</v>
      </c>
      <c r="M105" s="456">
        <v>217211</v>
      </c>
      <c r="N105" s="184"/>
    </row>
    <row r="106" spans="2:14" ht="15">
      <c r="B106" s="897" t="s">
        <v>112</v>
      </c>
      <c r="C106" s="898"/>
      <c r="D106" s="190"/>
      <c r="E106" s="191">
        <v>17689140</v>
      </c>
      <c r="F106" s="192">
        <v>33063</v>
      </c>
      <c r="G106" s="191">
        <v>43290</v>
      </c>
      <c r="H106" s="191">
        <v>-978552</v>
      </c>
      <c r="I106" s="191">
        <v>1</v>
      </c>
      <c r="J106" s="191">
        <v>-113000</v>
      </c>
      <c r="K106" s="191">
        <v>9770</v>
      </c>
      <c r="L106" s="195">
        <v>-1005428</v>
      </c>
      <c r="M106" s="457">
        <v>16683712</v>
      </c>
      <c r="N106" s="458"/>
    </row>
    <row r="107" spans="2:14" ht="15">
      <c r="B107" s="900" t="s">
        <v>113</v>
      </c>
      <c r="C107" s="901"/>
      <c r="D107" s="217"/>
      <c r="E107" s="218">
        <v>3570509</v>
      </c>
      <c r="F107" s="219">
        <v>0</v>
      </c>
      <c r="G107" s="218">
        <v>0</v>
      </c>
      <c r="H107" s="218">
        <v>71416</v>
      </c>
      <c r="I107" s="218">
        <v>0</v>
      </c>
      <c r="J107" s="218">
        <v>0</v>
      </c>
      <c r="K107" s="218">
        <v>310857</v>
      </c>
      <c r="L107" s="222">
        <v>382273</v>
      </c>
      <c r="M107" s="466">
        <v>3952782</v>
      </c>
      <c r="N107" s="458"/>
    </row>
    <row r="108" spans="2:14" ht="15">
      <c r="B108" s="900" t="s">
        <v>84</v>
      </c>
      <c r="C108" s="901"/>
      <c r="D108" s="209"/>
      <c r="E108" s="210">
        <v>1139562399</v>
      </c>
      <c r="F108" s="211">
        <v>157724</v>
      </c>
      <c r="G108" s="210">
        <v>789618</v>
      </c>
      <c r="H108" s="210">
        <v>0</v>
      </c>
      <c r="I108" s="210">
        <v>0</v>
      </c>
      <c r="J108" s="210">
        <v>-1002937</v>
      </c>
      <c r="K108" s="210">
        <v>982971</v>
      </c>
      <c r="L108" s="214">
        <v>927376</v>
      </c>
      <c r="M108" s="466">
        <v>1140489775</v>
      </c>
      <c r="N108" s="458"/>
    </row>
    <row r="109" spans="2:14" ht="15">
      <c r="B109" s="893" t="s">
        <v>172</v>
      </c>
      <c r="C109" s="894"/>
      <c r="D109" s="175"/>
      <c r="E109" s="467">
        <v>3000000</v>
      </c>
      <c r="F109" s="468">
        <v>0</v>
      </c>
      <c r="G109" s="467">
        <v>0</v>
      </c>
      <c r="H109" s="469">
        <v>0</v>
      </c>
      <c r="I109" s="469">
        <v>0</v>
      </c>
      <c r="J109" s="469">
        <v>0</v>
      </c>
      <c r="K109" s="469">
        <v>-3000000</v>
      </c>
      <c r="L109" s="470">
        <v>-3000000</v>
      </c>
      <c r="M109" s="456">
        <v>0</v>
      </c>
      <c r="N109" s="469"/>
    </row>
    <row r="110" spans="2:14" ht="15">
      <c r="B110" s="893" t="s">
        <v>173</v>
      </c>
      <c r="C110" s="894"/>
      <c r="D110" s="175"/>
      <c r="E110" s="467">
        <v>0</v>
      </c>
      <c r="F110" s="468">
        <v>0</v>
      </c>
      <c r="G110" s="467">
        <v>0</v>
      </c>
      <c r="H110" s="469">
        <v>0</v>
      </c>
      <c r="I110" s="469">
        <v>0</v>
      </c>
      <c r="J110" s="469">
        <v>0</v>
      </c>
      <c r="K110" s="469">
        <v>-3650000</v>
      </c>
      <c r="L110" s="470">
        <v>-3650000</v>
      </c>
      <c r="M110" s="456">
        <v>-3650000</v>
      </c>
      <c r="N110" s="469"/>
    </row>
    <row r="111" spans="2:14" ht="15">
      <c r="B111" s="895" t="s">
        <v>179</v>
      </c>
      <c r="C111" s="896"/>
      <c r="D111" s="175"/>
      <c r="E111" s="467">
        <v>0</v>
      </c>
      <c r="F111" s="468">
        <v>0</v>
      </c>
      <c r="G111" s="467">
        <v>0</v>
      </c>
      <c r="H111" s="469">
        <v>0</v>
      </c>
      <c r="I111" s="469">
        <v>0</v>
      </c>
      <c r="J111" s="469">
        <v>0</v>
      </c>
      <c r="K111" s="469">
        <v>-500000</v>
      </c>
      <c r="L111" s="470">
        <v>-500000</v>
      </c>
      <c r="M111" s="456">
        <v>-500000</v>
      </c>
      <c r="N111" s="469"/>
    </row>
    <row r="112" spans="2:14" ht="15">
      <c r="B112" s="897" t="s">
        <v>84</v>
      </c>
      <c r="C112" s="898"/>
      <c r="D112" s="190"/>
      <c r="E112" s="191">
        <v>1142562399</v>
      </c>
      <c r="F112" s="471">
        <v>157724</v>
      </c>
      <c r="G112" s="472">
        <v>789618</v>
      </c>
      <c r="H112" s="473">
        <v>0</v>
      </c>
      <c r="I112" s="472">
        <v>0</v>
      </c>
      <c r="J112" s="472">
        <v>-1002937</v>
      </c>
      <c r="K112" s="473">
        <v>-6167029</v>
      </c>
      <c r="L112" s="474">
        <v>-6222624</v>
      </c>
      <c r="M112" s="457">
        <v>1136339775</v>
      </c>
      <c r="N112" s="200"/>
    </row>
    <row r="113" ht="12.75">
      <c r="N113" s="445"/>
    </row>
    <row r="114" spans="1:15" ht="15">
      <c r="A114"/>
      <c r="B114"/>
      <c r="C114"/>
      <c r="D114"/>
      <c r="E114"/>
      <c r="F114"/>
      <c r="G114"/>
      <c r="H114"/>
      <c r="I114"/>
      <c r="J114"/>
      <c r="K114"/>
      <c r="L114"/>
      <c r="M114"/>
      <c r="N114"/>
      <c r="O114"/>
    </row>
    <row r="115" spans="1:15" ht="15">
      <c r="A115"/>
      <c r="B115"/>
      <c r="C115"/>
      <c r="D115"/>
      <c r="E115"/>
      <c r="F115"/>
      <c r="G115"/>
      <c r="H115"/>
      <c r="I115"/>
      <c r="J115"/>
      <c r="K115"/>
      <c r="L115"/>
      <c r="M115"/>
      <c r="N115"/>
      <c r="O115"/>
    </row>
    <row r="116" spans="1:25" s="475" customFormat="1" ht="15">
      <c r="A116"/>
      <c r="B116"/>
      <c r="C116"/>
      <c r="D116"/>
      <c r="E116"/>
      <c r="F116"/>
      <c r="G116"/>
      <c r="H116"/>
      <c r="I116"/>
      <c r="J116"/>
      <c r="K116"/>
      <c r="L116"/>
      <c r="M116"/>
      <c r="N116"/>
      <c r="O116"/>
      <c r="P116" s="477"/>
      <c r="Q116" s="478"/>
      <c r="R116" s="478"/>
      <c r="S116" s="479"/>
      <c r="T116" s="479"/>
      <c r="Y116" s="480"/>
    </row>
    <row r="117" spans="1:25" s="475" customFormat="1" ht="15">
      <c r="A117"/>
      <c r="B117"/>
      <c r="C117"/>
      <c r="D117"/>
      <c r="E117"/>
      <c r="F117"/>
      <c r="G117"/>
      <c r="H117"/>
      <c r="I117"/>
      <c r="J117"/>
      <c r="K117"/>
      <c r="L117"/>
      <c r="M117"/>
      <c r="N117"/>
      <c r="O117"/>
      <c r="P117" s="481"/>
      <c r="Q117" s="478"/>
      <c r="R117" s="478"/>
      <c r="S117" s="482"/>
      <c r="T117" s="482"/>
      <c r="Y117" s="483"/>
    </row>
    <row r="118" spans="1:25" s="475" customFormat="1" ht="15">
      <c r="A118"/>
      <c r="B118"/>
      <c r="C118"/>
      <c r="D118"/>
      <c r="E118"/>
      <c r="F118"/>
      <c r="G118"/>
      <c r="H118"/>
      <c r="I118"/>
      <c r="J118"/>
      <c r="K118"/>
      <c r="L118"/>
      <c r="M118"/>
      <c r="N118"/>
      <c r="O118"/>
      <c r="P118" s="484"/>
      <c r="Q118" s="485"/>
      <c r="R118" s="485"/>
      <c r="S118" s="482"/>
      <c r="T118" s="482"/>
      <c r="Y118" s="483"/>
    </row>
    <row r="119" spans="1:25" s="475" customFormat="1" ht="15">
      <c r="A119"/>
      <c r="B119"/>
      <c r="C119"/>
      <c r="D119"/>
      <c r="E119"/>
      <c r="F119"/>
      <c r="G119"/>
      <c r="H119"/>
      <c r="I119"/>
      <c r="J119"/>
      <c r="K119"/>
      <c r="L119"/>
      <c r="M119"/>
      <c r="N119"/>
      <c r="O119"/>
      <c r="P119" s="486"/>
      <c r="Q119" s="487"/>
      <c r="R119" s="487"/>
      <c r="S119" s="479"/>
      <c r="T119" s="479"/>
      <c r="Y119" s="480"/>
    </row>
    <row r="120" spans="1:25" s="475" customFormat="1" ht="15">
      <c r="A120"/>
      <c r="B120"/>
      <c r="C120"/>
      <c r="D120"/>
      <c r="E120"/>
      <c r="F120"/>
      <c r="G120"/>
      <c r="H120"/>
      <c r="I120"/>
      <c r="J120"/>
      <c r="K120"/>
      <c r="L120"/>
      <c r="M120"/>
      <c r="N120"/>
      <c r="O120"/>
      <c r="P120" s="486"/>
      <c r="Q120" s="487"/>
      <c r="R120" s="487"/>
      <c r="S120" s="479"/>
      <c r="T120" s="479"/>
      <c r="Y120" s="480"/>
    </row>
    <row r="121" spans="1:25" s="475" customFormat="1" ht="15">
      <c r="A121"/>
      <c r="B121"/>
      <c r="C121"/>
      <c r="D121"/>
      <c r="E121"/>
      <c r="F121"/>
      <c r="G121"/>
      <c r="H121"/>
      <c r="I121"/>
      <c r="J121"/>
      <c r="K121"/>
      <c r="L121"/>
      <c r="M121"/>
      <c r="N121"/>
      <c r="O121"/>
      <c r="P121" s="476"/>
      <c r="Q121" s="476"/>
      <c r="R121" s="476"/>
      <c r="S121" s="476"/>
      <c r="T121" s="476"/>
      <c r="Y121" s="488"/>
    </row>
    <row r="122" spans="1:20" ht="15">
      <c r="A122"/>
      <c r="B122"/>
      <c r="C122"/>
      <c r="D122"/>
      <c r="E122"/>
      <c r="F122"/>
      <c r="G122"/>
      <c r="H122"/>
      <c r="I122"/>
      <c r="J122"/>
      <c r="K122"/>
      <c r="L122"/>
      <c r="M122"/>
      <c r="N122"/>
      <c r="O122"/>
      <c r="T122" s="489"/>
    </row>
    <row r="123" spans="1:26" ht="15">
      <c r="A123"/>
      <c r="B123"/>
      <c r="C123"/>
      <c r="D123"/>
      <c r="E123"/>
      <c r="F123"/>
      <c r="G123"/>
      <c r="H123"/>
      <c r="I123"/>
      <c r="J123"/>
      <c r="K123"/>
      <c r="L123"/>
      <c r="M123"/>
      <c r="N123"/>
      <c r="O123"/>
      <c r="R123" s="490" t="s">
        <v>180</v>
      </c>
      <c r="Y123" s="444"/>
      <c r="Z123" s="361">
        <v>0</v>
      </c>
    </row>
    <row r="124" spans="1:28" ht="12.75" customHeight="1">
      <c r="A124"/>
      <c r="B124"/>
      <c r="C124"/>
      <c r="D124"/>
      <c r="E124"/>
      <c r="F124"/>
      <c r="G124"/>
      <c r="H124"/>
      <c r="I124"/>
      <c r="J124"/>
      <c r="K124"/>
      <c r="L124"/>
      <c r="M124"/>
      <c r="N124"/>
      <c r="O124"/>
      <c r="P124" s="316"/>
      <c r="Q124" s="899" t="s">
        <v>85</v>
      </c>
      <c r="R124" s="899"/>
      <c r="S124" s="491"/>
      <c r="T124" s="492" t="s">
        <v>5</v>
      </c>
      <c r="U124" s="493"/>
      <c r="V124" s="493"/>
      <c r="W124" s="493"/>
      <c r="X124" s="493"/>
      <c r="Y124" s="493"/>
      <c r="Z124" s="494"/>
      <c r="AA124" s="493"/>
      <c r="AB124" s="493"/>
    </row>
    <row r="125" spans="1:29" ht="15">
      <c r="A125"/>
      <c r="B125"/>
      <c r="C125"/>
      <c r="D125"/>
      <c r="E125"/>
      <c r="F125"/>
      <c r="G125"/>
      <c r="H125"/>
      <c r="I125"/>
      <c r="J125"/>
      <c r="K125"/>
      <c r="L125"/>
      <c r="M125"/>
      <c r="N125"/>
      <c r="O125"/>
      <c r="P125" s="501"/>
      <c r="Q125" s="165"/>
      <c r="R125" s="165"/>
      <c r="S125" s="165"/>
      <c r="T125" s="495"/>
      <c r="U125" s="496" t="s">
        <v>147</v>
      </c>
      <c r="V125" s="497"/>
      <c r="W125" s="497"/>
      <c r="X125" s="497"/>
      <c r="Y125" s="497"/>
      <c r="Z125" s="498"/>
      <c r="AA125" s="499"/>
      <c r="AB125" s="500"/>
      <c r="AC125" s="502"/>
    </row>
    <row r="126" spans="1:29" ht="15">
      <c r="A126"/>
      <c r="B126"/>
      <c r="C126"/>
      <c r="D126"/>
      <c r="E126"/>
      <c r="F126"/>
      <c r="G126"/>
      <c r="H126"/>
      <c r="I126"/>
      <c r="J126"/>
      <c r="K126"/>
      <c r="L126"/>
      <c r="M126"/>
      <c r="N126"/>
      <c r="O126"/>
      <c r="P126" s="505"/>
      <c r="Q126" s="165"/>
      <c r="R126" s="165"/>
      <c r="S126" s="165"/>
      <c r="T126" s="453" t="s">
        <v>3</v>
      </c>
      <c r="U126" s="503"/>
      <c r="V126" s="495"/>
      <c r="W126" s="495"/>
      <c r="X126" s="495"/>
      <c r="Y126" s="495" t="s">
        <v>148</v>
      </c>
      <c r="Z126" s="495"/>
      <c r="AA126" s="504" t="s">
        <v>84</v>
      </c>
      <c r="AB126" s="453"/>
      <c r="AC126" s="502"/>
    </row>
    <row r="127" spans="1:29" ht="15">
      <c r="A127"/>
      <c r="B127"/>
      <c r="C127"/>
      <c r="D127"/>
      <c r="E127"/>
      <c r="F127"/>
      <c r="G127"/>
      <c r="H127"/>
      <c r="I127"/>
      <c r="J127"/>
      <c r="K127"/>
      <c r="L127"/>
      <c r="M127"/>
      <c r="N127"/>
      <c r="O127"/>
      <c r="P127" s="506"/>
      <c r="Q127" s="165"/>
      <c r="R127" s="165"/>
      <c r="S127" s="165"/>
      <c r="T127" s="453" t="s">
        <v>151</v>
      </c>
      <c r="U127" s="454" t="s">
        <v>152</v>
      </c>
      <c r="V127" s="453" t="s">
        <v>153</v>
      </c>
      <c r="W127" s="453" t="s">
        <v>181</v>
      </c>
      <c r="X127" s="453" t="s">
        <v>155</v>
      </c>
      <c r="Y127" s="453" t="s">
        <v>156</v>
      </c>
      <c r="Z127" s="453" t="s">
        <v>157</v>
      </c>
      <c r="AA127" s="455" t="s">
        <v>158</v>
      </c>
      <c r="AB127" s="453" t="s">
        <v>15</v>
      </c>
      <c r="AC127" s="502"/>
    </row>
    <row r="128" spans="1:29" ht="12.75" customHeight="1">
      <c r="A128"/>
      <c r="B128"/>
      <c r="C128"/>
      <c r="D128"/>
      <c r="E128"/>
      <c r="F128"/>
      <c r="G128"/>
      <c r="H128"/>
      <c r="I128"/>
      <c r="J128"/>
      <c r="K128"/>
      <c r="L128"/>
      <c r="M128"/>
      <c r="N128"/>
      <c r="O128"/>
      <c r="P128" s="511"/>
      <c r="Q128" s="891" t="s">
        <v>21</v>
      </c>
      <c r="R128" s="891"/>
      <c r="S128" s="507"/>
      <c r="T128" s="508" t="s">
        <v>22</v>
      </c>
      <c r="U128" s="509" t="s">
        <v>160</v>
      </c>
      <c r="V128" s="508" t="s">
        <v>161</v>
      </c>
      <c r="W128" s="508" t="s">
        <v>163</v>
      </c>
      <c r="X128" s="508" t="s">
        <v>163</v>
      </c>
      <c r="Y128" s="508" t="s">
        <v>164</v>
      </c>
      <c r="Z128" s="508" t="s">
        <v>158</v>
      </c>
      <c r="AA128" s="510" t="s">
        <v>22</v>
      </c>
      <c r="AB128" s="508" t="s">
        <v>22</v>
      </c>
      <c r="AC128" s="502"/>
    </row>
    <row r="129" spans="1:29" ht="15">
      <c r="A129"/>
      <c r="B129"/>
      <c r="C129"/>
      <c r="D129"/>
      <c r="E129"/>
      <c r="F129"/>
      <c r="G129"/>
      <c r="H129"/>
      <c r="I129"/>
      <c r="J129"/>
      <c r="K129"/>
      <c r="L129"/>
      <c r="M129"/>
      <c r="N129"/>
      <c r="O129"/>
      <c r="P129" s="521"/>
      <c r="R129" s="512" t="s">
        <v>182</v>
      </c>
      <c r="S129" s="513"/>
      <c r="T129" s="514">
        <v>604324183</v>
      </c>
      <c r="U129" s="515">
        <v>66325</v>
      </c>
      <c r="V129" s="516">
        <v>632667</v>
      </c>
      <c r="W129" s="522">
        <v>-659676</v>
      </c>
      <c r="X129" s="516">
        <v>-659676</v>
      </c>
      <c r="Y129" s="516">
        <v>-1002937</v>
      </c>
      <c r="Z129" s="517">
        <v>982971</v>
      </c>
      <c r="AA129" s="518">
        <v>-640326</v>
      </c>
      <c r="AB129" s="519">
        <v>603683857</v>
      </c>
      <c r="AC129" s="502"/>
    </row>
    <row r="130" spans="1:29" ht="15">
      <c r="A130"/>
      <c r="B130"/>
      <c r="C130"/>
      <c r="D130"/>
      <c r="E130"/>
      <c r="F130"/>
      <c r="G130"/>
      <c r="H130"/>
      <c r="I130"/>
      <c r="J130"/>
      <c r="K130"/>
      <c r="L130"/>
      <c r="M130"/>
      <c r="N130"/>
      <c r="O130"/>
      <c r="P130" s="521"/>
      <c r="R130" s="523" t="s">
        <v>183</v>
      </c>
      <c r="S130" s="524"/>
      <c r="T130" s="525">
        <v>444423075</v>
      </c>
      <c r="U130" s="526">
        <v>9727</v>
      </c>
      <c r="V130" s="519">
        <v>0</v>
      </c>
      <c r="W130" s="528">
        <v>659676</v>
      </c>
      <c r="X130" s="519">
        <v>659676</v>
      </c>
      <c r="Y130" s="519">
        <v>0</v>
      </c>
      <c r="Z130" s="520">
        <v>0</v>
      </c>
      <c r="AA130" s="527">
        <v>1329079</v>
      </c>
      <c r="AB130" s="519">
        <v>445752154</v>
      </c>
      <c r="AC130" s="502"/>
    </row>
    <row r="131" spans="1:29" ht="15">
      <c r="A131"/>
      <c r="B131"/>
      <c r="C131"/>
      <c r="D131"/>
      <c r="E131"/>
      <c r="F131"/>
      <c r="G131"/>
      <c r="H131"/>
      <c r="I131"/>
      <c r="J131"/>
      <c r="K131"/>
      <c r="L131"/>
      <c r="M131"/>
      <c r="N131"/>
      <c r="O131"/>
      <c r="P131" s="535"/>
      <c r="R131" s="529" t="s">
        <v>130</v>
      </c>
      <c r="S131" s="530"/>
      <c r="T131" s="531">
        <v>362468075</v>
      </c>
      <c r="U131" s="532"/>
      <c r="V131" s="533"/>
      <c r="W131" s="536"/>
      <c r="X131" s="533"/>
      <c r="Y131" s="533"/>
      <c r="Z131" s="533"/>
      <c r="AA131" s="534">
        <v>0</v>
      </c>
      <c r="AB131" s="533">
        <v>362468075</v>
      </c>
      <c r="AC131" s="502"/>
    </row>
    <row r="132" spans="1:29" ht="15">
      <c r="A132"/>
      <c r="B132"/>
      <c r="C132"/>
      <c r="D132"/>
      <c r="E132"/>
      <c r="F132"/>
      <c r="G132"/>
      <c r="H132"/>
      <c r="I132"/>
      <c r="J132"/>
      <c r="K132"/>
      <c r="L132"/>
      <c r="M132"/>
      <c r="N132"/>
      <c r="O132"/>
      <c r="P132" s="535"/>
      <c r="R132" s="529" t="s">
        <v>184</v>
      </c>
      <c r="S132" s="530"/>
      <c r="T132" s="531">
        <v>81955000</v>
      </c>
      <c r="U132" s="532">
        <v>9727</v>
      </c>
      <c r="V132" s="533">
        <v>0</v>
      </c>
      <c r="W132" s="536">
        <v>659676</v>
      </c>
      <c r="X132" s="533">
        <v>659676</v>
      </c>
      <c r="Y132" s="533">
        <v>0</v>
      </c>
      <c r="Z132" s="533">
        <v>0</v>
      </c>
      <c r="AA132" s="534">
        <v>1329079</v>
      </c>
      <c r="AB132" s="533">
        <v>83284079</v>
      </c>
      <c r="AC132" s="502"/>
    </row>
    <row r="133" spans="1:29" ht="15">
      <c r="A133"/>
      <c r="B133"/>
      <c r="C133"/>
      <c r="D133"/>
      <c r="E133"/>
      <c r="F133"/>
      <c r="G133"/>
      <c r="H133"/>
      <c r="I133"/>
      <c r="J133"/>
      <c r="K133"/>
      <c r="L133"/>
      <c r="M133"/>
      <c r="N133"/>
      <c r="O133"/>
      <c r="P133" s="521"/>
      <c r="R133" s="523" t="s">
        <v>185</v>
      </c>
      <c r="S133" s="524"/>
      <c r="T133" s="537">
        <v>90815141</v>
      </c>
      <c r="U133" s="538">
        <v>81672</v>
      </c>
      <c r="V133" s="539">
        <v>156951</v>
      </c>
      <c r="W133" s="541">
        <v>0</v>
      </c>
      <c r="X133" s="539">
        <v>0</v>
      </c>
      <c r="Y133" s="539">
        <v>0</v>
      </c>
      <c r="Z133" s="539">
        <v>0</v>
      </c>
      <c r="AA133" s="540">
        <v>238623</v>
      </c>
      <c r="AB133" s="539">
        <v>91053764</v>
      </c>
      <c r="AC133" s="502"/>
    </row>
    <row r="134" spans="1:29" ht="15">
      <c r="A134"/>
      <c r="B134"/>
      <c r="C134"/>
      <c r="D134"/>
      <c r="E134"/>
      <c r="F134"/>
      <c r="G134"/>
      <c r="H134"/>
      <c r="I134"/>
      <c r="J134"/>
      <c r="K134"/>
      <c r="L134"/>
      <c r="M134"/>
      <c r="N134"/>
      <c r="O134"/>
      <c r="P134" s="535"/>
      <c r="R134" s="529" t="s">
        <v>186</v>
      </c>
      <c r="S134" s="530"/>
      <c r="T134" s="531">
        <v>44490145</v>
      </c>
      <c r="U134" s="532"/>
      <c r="V134" s="533"/>
      <c r="W134" s="536"/>
      <c r="X134" s="533"/>
      <c r="Y134" s="533"/>
      <c r="Z134" s="533"/>
      <c r="AA134" s="534">
        <v>0</v>
      </c>
      <c r="AB134" s="533">
        <v>44490145</v>
      </c>
      <c r="AC134" s="502"/>
    </row>
    <row r="135" spans="1:30" ht="15">
      <c r="A135"/>
      <c r="B135"/>
      <c r="C135"/>
      <c r="D135"/>
      <c r="E135"/>
      <c r="F135"/>
      <c r="G135"/>
      <c r="H135"/>
      <c r="I135"/>
      <c r="J135"/>
      <c r="K135"/>
      <c r="L135"/>
      <c r="M135"/>
      <c r="N135"/>
      <c r="O135"/>
      <c r="P135" s="535"/>
      <c r="R135" s="529" t="s">
        <v>187</v>
      </c>
      <c r="S135" s="530"/>
      <c r="T135" s="531">
        <v>36134834</v>
      </c>
      <c r="U135" s="532">
        <v>81672</v>
      </c>
      <c r="V135" s="533">
        <v>156951</v>
      </c>
      <c r="W135" s="536">
        <v>0</v>
      </c>
      <c r="X135" s="533">
        <v>0</v>
      </c>
      <c r="Y135" s="533">
        <v>0</v>
      </c>
      <c r="Z135" s="533">
        <v>0</v>
      </c>
      <c r="AA135" s="534">
        <v>238623</v>
      </c>
      <c r="AB135" s="533">
        <v>36373457</v>
      </c>
      <c r="AC135" s="542"/>
      <c r="AD135" s="316"/>
    </row>
    <row r="136" spans="1:30" ht="15">
      <c r="A136"/>
      <c r="B136"/>
      <c r="C136"/>
      <c r="D136"/>
      <c r="E136"/>
      <c r="F136"/>
      <c r="G136"/>
      <c r="H136"/>
      <c r="I136"/>
      <c r="J136"/>
      <c r="K136"/>
      <c r="L136"/>
      <c r="M136"/>
      <c r="N136"/>
      <c r="O136"/>
      <c r="P136" s="535"/>
      <c r="R136" s="529" t="s">
        <v>188</v>
      </c>
      <c r="S136" s="530"/>
      <c r="T136" s="531">
        <v>10190162</v>
      </c>
      <c r="U136" s="532"/>
      <c r="V136" s="533"/>
      <c r="W136" s="536"/>
      <c r="X136" s="533"/>
      <c r="Y136" s="533"/>
      <c r="Z136" s="533"/>
      <c r="AA136" s="534">
        <v>0</v>
      </c>
      <c r="AB136" s="533">
        <v>10190162</v>
      </c>
      <c r="AC136" s="542"/>
      <c r="AD136" s="316"/>
    </row>
    <row r="137" spans="1:30" ht="15">
      <c r="A137"/>
      <c r="B137"/>
      <c r="C137"/>
      <c r="D137"/>
      <c r="E137"/>
      <c r="F137"/>
      <c r="G137"/>
      <c r="H137"/>
      <c r="I137"/>
      <c r="J137"/>
      <c r="K137"/>
      <c r="L137"/>
      <c r="M137"/>
      <c r="N137"/>
      <c r="O137"/>
      <c r="P137" s="316"/>
      <c r="R137" s="543" t="s">
        <v>84</v>
      </c>
      <c r="S137" s="544"/>
      <c r="T137" s="545">
        <v>1139562399</v>
      </c>
      <c r="U137" s="546">
        <v>157724</v>
      </c>
      <c r="V137" s="545">
        <v>789618</v>
      </c>
      <c r="W137" s="545">
        <v>0</v>
      </c>
      <c r="X137" s="545">
        <v>0</v>
      </c>
      <c r="Y137" s="545">
        <v>-1002937</v>
      </c>
      <c r="Z137" s="547">
        <v>982971</v>
      </c>
      <c r="AA137" s="545">
        <v>927376</v>
      </c>
      <c r="AB137" s="546">
        <v>1140489775</v>
      </c>
      <c r="AC137" s="542"/>
      <c r="AD137" s="316"/>
    </row>
    <row r="138" spans="1:29" ht="15">
      <c r="A138"/>
      <c r="B138"/>
      <c r="C138"/>
      <c r="D138"/>
      <c r="E138"/>
      <c r="F138"/>
      <c r="G138"/>
      <c r="H138"/>
      <c r="I138"/>
      <c r="J138"/>
      <c r="K138"/>
      <c r="L138"/>
      <c r="M138"/>
      <c r="N138"/>
      <c r="O138"/>
      <c r="Y138" s="315"/>
      <c r="AB138" s="542"/>
      <c r="AC138" s="316"/>
    </row>
    <row r="139" spans="1:29" ht="15">
      <c r="A139"/>
      <c r="B139"/>
      <c r="C139"/>
      <c r="D139"/>
      <c r="E139"/>
      <c r="F139"/>
      <c r="G139"/>
      <c r="H139"/>
      <c r="I139"/>
      <c r="J139"/>
      <c r="K139"/>
      <c r="L139"/>
      <c r="M139"/>
      <c r="N139"/>
      <c r="O139"/>
      <c r="Y139" s="315"/>
      <c r="AB139" s="542"/>
      <c r="AC139" s="316"/>
    </row>
    <row r="140" spans="1:29" ht="15">
      <c r="A140"/>
      <c r="B140"/>
      <c r="C140"/>
      <c r="D140"/>
      <c r="E140"/>
      <c r="F140"/>
      <c r="G140"/>
      <c r="H140"/>
      <c r="I140"/>
      <c r="J140"/>
      <c r="K140"/>
      <c r="L140"/>
      <c r="M140"/>
      <c r="N140"/>
      <c r="O140"/>
      <c r="R140" s="548" t="s">
        <v>189</v>
      </c>
      <c r="S140" s="549"/>
      <c r="T140" s="550"/>
      <c r="U140" s="550"/>
      <c r="V140" s="550"/>
      <c r="W140" s="550"/>
      <c r="X140" s="550"/>
      <c r="Y140" s="551"/>
      <c r="Z140" s="550"/>
      <c r="AA140" s="552"/>
      <c r="AB140" s="542"/>
      <c r="AC140" s="316"/>
    </row>
    <row r="141" spans="1:29" ht="15">
      <c r="A141"/>
      <c r="B141"/>
      <c r="C141"/>
      <c r="D141"/>
      <c r="E141"/>
      <c r="F141"/>
      <c r="G141"/>
      <c r="H141"/>
      <c r="I141"/>
      <c r="J141"/>
      <c r="K141"/>
      <c r="L141"/>
      <c r="M141"/>
      <c r="N141"/>
      <c r="O141"/>
      <c r="Q141" s="542"/>
      <c r="R141" s="542"/>
      <c r="S141" s="542"/>
      <c r="T141" s="542"/>
      <c r="U141" s="542"/>
      <c r="V141" s="542"/>
      <c r="W141" s="542"/>
      <c r="X141" s="542"/>
      <c r="Y141" s="553"/>
      <c r="Z141" s="542"/>
      <c r="AA141" s="542"/>
      <c r="AB141" s="542"/>
      <c r="AC141" s="316"/>
    </row>
    <row r="142" spans="1:27" ht="15">
      <c r="A142" s="315"/>
      <c r="B142" s="315"/>
      <c r="C142" s="315"/>
      <c r="D142" s="315"/>
      <c r="E142" s="315"/>
      <c r="F142" s="315"/>
      <c r="G142" s="315"/>
      <c r="H142" s="554"/>
      <c r="I142" s="315"/>
      <c r="J142" s="892"/>
      <c r="K142" s="892"/>
      <c r="L142" s="892"/>
      <c r="M142" s="892"/>
      <c r="N142" s="554"/>
      <c r="R142" s="555"/>
      <c r="Z142" s="502">
        <v>0</v>
      </c>
      <c r="AA142" s="502">
        <v>-396088</v>
      </c>
    </row>
    <row r="143" ht="12.75">
      <c r="L143" s="315"/>
    </row>
    <row r="144" ht="12.75">
      <c r="L144" s="315"/>
    </row>
    <row r="145" spans="8:12" s="314" customFormat="1" ht="12.75">
      <c r="H145" s="315"/>
      <c r="K145" s="315"/>
      <c r="L145" s="315"/>
    </row>
    <row r="146" spans="8:12" s="314" customFormat="1" ht="12.75">
      <c r="H146" s="315"/>
      <c r="K146" s="315"/>
      <c r="L146" s="315"/>
    </row>
    <row r="147" spans="8:12" s="314" customFormat="1" ht="12.75">
      <c r="H147" s="315"/>
      <c r="K147" s="315"/>
      <c r="L147" s="315"/>
    </row>
    <row r="148" spans="8:12" s="314" customFormat="1" ht="12.75">
      <c r="H148" s="315"/>
      <c r="K148" s="315"/>
      <c r="L148" s="315"/>
    </row>
    <row r="149" spans="8:12" s="314" customFormat="1" ht="12.75">
      <c r="H149" s="315"/>
      <c r="K149" s="315"/>
      <c r="L149" s="315"/>
    </row>
    <row r="150" spans="8:12" s="314" customFormat="1" ht="12.75">
      <c r="H150" s="315"/>
      <c r="K150" s="315"/>
      <c r="L150" s="315"/>
    </row>
    <row r="151" spans="8:12" s="314" customFormat="1" ht="12.75">
      <c r="H151" s="315"/>
      <c r="K151" s="315"/>
      <c r="L151" s="315"/>
    </row>
    <row r="152" spans="8:12" s="314" customFormat="1" ht="12.75">
      <c r="H152" s="315"/>
      <c r="K152" s="315"/>
      <c r="L152" s="315"/>
    </row>
    <row r="153" spans="8:12" s="314" customFormat="1" ht="12.75">
      <c r="H153" s="315"/>
      <c r="K153" s="315"/>
      <c r="L153" s="315"/>
    </row>
  </sheetData>
  <sheetProtection/>
  <mergeCells count="55">
    <mergeCell ref="B60:C60"/>
    <mergeCell ref="B2:M2"/>
    <mergeCell ref="B3:C3"/>
    <mergeCell ref="E3:M3"/>
    <mergeCell ref="B7:C7"/>
    <mergeCell ref="B49:C49"/>
    <mergeCell ref="B52:M52"/>
    <mergeCell ref="B53:C53"/>
    <mergeCell ref="E53:M53"/>
    <mergeCell ref="B57:C57"/>
    <mergeCell ref="B58:C58"/>
    <mergeCell ref="B59:C59"/>
    <mergeCell ref="B84:C84"/>
    <mergeCell ref="B61:C61"/>
    <mergeCell ref="B62:C62"/>
    <mergeCell ref="B63:C63"/>
    <mergeCell ref="B64:C64"/>
    <mergeCell ref="B65:C65"/>
    <mergeCell ref="B66:C66"/>
    <mergeCell ref="B67:C67"/>
    <mergeCell ref="B72:C72"/>
    <mergeCell ref="B77:L77"/>
    <mergeCell ref="B78:C78"/>
    <mergeCell ref="B82:C82"/>
    <mergeCell ref="B96:C96"/>
    <mergeCell ref="B85:C85"/>
    <mergeCell ref="B86:C86"/>
    <mergeCell ref="B87:C87"/>
    <mergeCell ref="B88:C88"/>
    <mergeCell ref="B89:C89"/>
    <mergeCell ref="B90:C90"/>
    <mergeCell ref="B91:C91"/>
    <mergeCell ref="B92:C92"/>
    <mergeCell ref="B93:C93"/>
    <mergeCell ref="B94:C94"/>
    <mergeCell ref="B95:C95"/>
    <mergeCell ref="B108:C108"/>
    <mergeCell ref="B97:C97"/>
    <mergeCell ref="B98:C98"/>
    <mergeCell ref="B99:C99"/>
    <mergeCell ref="B100:C100"/>
    <mergeCell ref="B101:C101"/>
    <mergeCell ref="B102:C102"/>
    <mergeCell ref="B103:C103"/>
    <mergeCell ref="B104:C104"/>
    <mergeCell ref="B105:C105"/>
    <mergeCell ref="B106:C106"/>
    <mergeCell ref="B107:C107"/>
    <mergeCell ref="Q128:R128"/>
    <mergeCell ref="J142:M142"/>
    <mergeCell ref="B109:C109"/>
    <mergeCell ref="B110:C110"/>
    <mergeCell ref="B111:C111"/>
    <mergeCell ref="B112:C112"/>
    <mergeCell ref="Q124:R124"/>
  </mergeCells>
  <conditionalFormatting sqref="G50:G51 G58">
    <cfRule type="cellIs" priority="28" dxfId="1" operator="notEqual" stopIfTrue="1">
      <formula>$S50</formula>
    </cfRule>
  </conditionalFormatting>
  <conditionalFormatting sqref="M76:M77 M83:M84 M50:M51 M58 M74">
    <cfRule type="cellIs" priority="27" dxfId="1" operator="notEqual" stopIfTrue="1">
      <formula>$X50</formula>
    </cfRule>
  </conditionalFormatting>
  <conditionalFormatting sqref="I8:M49">
    <cfRule type="cellIs" priority="26" dxfId="1" operator="notEqual">
      <formula>T8</formula>
    </cfRule>
  </conditionalFormatting>
  <conditionalFormatting sqref="M112">
    <cfRule type="cellIs" priority="29" dxfId="1" operator="notEqual">
      <formula>$X$73</formula>
    </cfRule>
  </conditionalFormatting>
  <conditionalFormatting sqref="K92">
    <cfRule type="cellIs" priority="25" dxfId="1" operator="notEqual">
      <formula>V92</formula>
    </cfRule>
  </conditionalFormatting>
  <conditionalFormatting sqref="K101:K104">
    <cfRule type="cellIs" priority="24" dxfId="1" operator="notEqual">
      <formula>V101</formula>
    </cfRule>
  </conditionalFormatting>
  <conditionalFormatting sqref="Y8:Y49">
    <cfRule type="cellIs" priority="23" dxfId="1" operator="notEqual">
      <formula>0</formula>
    </cfRule>
  </conditionalFormatting>
  <conditionalFormatting sqref="N70:N72 E8:G49">
    <cfRule type="cellIs" priority="22" dxfId="1" operator="notEqual">
      <formula>Q8</formula>
    </cfRule>
  </conditionalFormatting>
  <conditionalFormatting sqref="E59:E73">
    <cfRule type="cellIs" priority="16" dxfId="1" operator="notEqual">
      <formula>Q59</formula>
    </cfRule>
  </conditionalFormatting>
  <conditionalFormatting sqref="F59:F73">
    <cfRule type="cellIs" priority="15" dxfId="1" operator="notEqual">
      <formula>R59</formula>
    </cfRule>
  </conditionalFormatting>
  <conditionalFormatting sqref="G59:G73">
    <cfRule type="cellIs" priority="14" dxfId="1" operator="notEqual">
      <formula>S59</formula>
    </cfRule>
  </conditionalFormatting>
  <conditionalFormatting sqref="I59:I68 I70:I73">
    <cfRule type="cellIs" priority="13" dxfId="1" operator="notEqual">
      <formula>$T$73</formula>
    </cfRule>
  </conditionalFormatting>
  <conditionalFormatting sqref="J59:J73">
    <cfRule type="cellIs" priority="12" dxfId="1" operator="notEqual">
      <formula>U59</formula>
    </cfRule>
  </conditionalFormatting>
  <conditionalFormatting sqref="K59:K73">
    <cfRule type="cellIs" priority="11" dxfId="1" operator="notEqual">
      <formula>V59</formula>
    </cfRule>
  </conditionalFormatting>
  <conditionalFormatting sqref="L59:L73">
    <cfRule type="cellIs" priority="10" dxfId="1" operator="notEqual">
      <formula>W59</formula>
    </cfRule>
  </conditionalFormatting>
  <conditionalFormatting sqref="M59:M73">
    <cfRule type="cellIs" priority="9" dxfId="1" operator="notEqual">
      <formula>X59</formula>
    </cfRule>
  </conditionalFormatting>
  <conditionalFormatting sqref="T140:V140 X140:AA140">
    <cfRule type="cellIs" priority="8" dxfId="1" operator="notEqual">
      <formula>0</formula>
    </cfRule>
  </conditionalFormatting>
  <conditionalFormatting sqref="W140">
    <cfRule type="cellIs" priority="7" dxfId="1" operator="notEqual">
      <formula>0</formula>
    </cfRule>
  </conditionalFormatting>
  <conditionalFormatting sqref="H69">
    <cfRule type="cellIs" priority="6" dxfId="1" operator="notEqual">
      <formula>T$69</formula>
    </cfRule>
  </conditionalFormatting>
  <conditionalFormatting sqref="H70:H72">
    <cfRule type="cellIs" priority="5" dxfId="1" operator="notEqual">
      <formula>T70</formula>
    </cfRule>
  </conditionalFormatting>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J17"/>
  <sheetViews>
    <sheetView showGridLines="0" zoomScaleSheetLayoutView="75" zoomScalePageLayoutView="0" workbookViewId="0" topLeftCell="A1">
      <selection activeCell="C23" sqref="C23"/>
    </sheetView>
  </sheetViews>
  <sheetFormatPr defaultColWidth="10.28125" defaultRowHeight="12.75" customHeight="1"/>
  <cols>
    <col min="1" max="1" width="3.28125" style="768" customWidth="1"/>
    <col min="2" max="2" width="3.7109375" style="769" customWidth="1"/>
    <col min="3" max="3" width="70.7109375" style="768" customWidth="1"/>
    <col min="4" max="4" width="3.7109375" style="768" customWidth="1"/>
    <col min="5" max="5" width="13.7109375" style="770" customWidth="1"/>
    <col min="6" max="6" width="5.140625" style="768" customWidth="1"/>
    <col min="7" max="9" width="10.28125" style="768" customWidth="1"/>
    <col min="10" max="10" width="72.00390625" style="768" customWidth="1"/>
    <col min="11" max="16384" width="10.28125" style="768" customWidth="1"/>
  </cols>
  <sheetData>
    <row r="1" ht="7.5" customHeight="1"/>
    <row r="2" spans="2:5" ht="12.75" customHeight="1">
      <c r="B2" s="771" t="s">
        <v>222</v>
      </c>
      <c r="C2" s="772"/>
      <c r="D2" s="773"/>
      <c r="E2" s="774"/>
    </row>
    <row r="3" spans="2:6" ht="12.75" customHeight="1">
      <c r="B3" s="775" t="s">
        <v>223</v>
      </c>
      <c r="C3" s="776"/>
      <c r="D3" s="777"/>
      <c r="E3" s="778" t="s">
        <v>21</v>
      </c>
      <c r="F3" s="779"/>
    </row>
    <row r="4" spans="2:10" ht="12.75" customHeight="1">
      <c r="B4" s="780">
        <v>3</v>
      </c>
      <c r="C4" s="781" t="s">
        <v>30</v>
      </c>
      <c r="D4" s="782"/>
      <c r="E4" s="783">
        <v>80214</v>
      </c>
      <c r="J4" s="784"/>
    </row>
    <row r="5" spans="2:10" ht="12.75" customHeight="1">
      <c r="B5" s="785"/>
      <c r="C5" s="786" t="s">
        <v>224</v>
      </c>
      <c r="D5" s="787"/>
      <c r="E5" s="788"/>
      <c r="J5" s="784"/>
    </row>
    <row r="6" spans="2:10" ht="12.75" customHeight="1">
      <c r="B6" s="780">
        <v>15</v>
      </c>
      <c r="C6" s="781" t="s">
        <v>42</v>
      </c>
      <c r="D6" s="782"/>
      <c r="E6" s="783">
        <v>9727</v>
      </c>
      <c r="J6" s="784"/>
    </row>
    <row r="7" spans="2:10" ht="12.75" customHeight="1">
      <c r="B7" s="785"/>
      <c r="C7" s="786" t="s">
        <v>225</v>
      </c>
      <c r="D7" s="787"/>
      <c r="E7" s="789"/>
      <c r="J7" s="784"/>
    </row>
    <row r="8" spans="2:10" ht="12.75" customHeight="1">
      <c r="B8" s="780">
        <v>19</v>
      </c>
      <c r="C8" s="781" t="s">
        <v>46</v>
      </c>
      <c r="D8" s="782"/>
      <c r="E8" s="783">
        <v>10500</v>
      </c>
      <c r="J8" s="784"/>
    </row>
    <row r="9" spans="2:10" ht="12.75" customHeight="1">
      <c r="B9" s="785"/>
      <c r="C9" s="779" t="s">
        <v>226</v>
      </c>
      <c r="D9" s="790"/>
      <c r="E9" s="789"/>
      <c r="J9" s="784"/>
    </row>
    <row r="10" spans="2:10" ht="12.75" customHeight="1">
      <c r="B10" s="780">
        <v>29</v>
      </c>
      <c r="C10" s="781" t="s">
        <v>56</v>
      </c>
      <c r="D10" s="782"/>
      <c r="E10" s="783">
        <v>18901</v>
      </c>
      <c r="J10" s="784"/>
    </row>
    <row r="11" spans="2:10" ht="34.5" customHeight="1">
      <c r="B11" s="785"/>
      <c r="C11" s="791" t="s">
        <v>227</v>
      </c>
      <c r="D11" s="790"/>
      <c r="E11" s="789"/>
      <c r="J11" s="784"/>
    </row>
    <row r="12" spans="2:5" ht="12.75" customHeight="1">
      <c r="B12" s="780">
        <v>34</v>
      </c>
      <c r="C12" s="781" t="s">
        <v>61</v>
      </c>
      <c r="D12" s="782"/>
      <c r="E12" s="783">
        <v>9700</v>
      </c>
    </row>
    <row r="13" spans="2:5" ht="12.75" customHeight="1">
      <c r="B13" s="785"/>
      <c r="C13" s="786" t="s">
        <v>228</v>
      </c>
      <c r="D13" s="787"/>
      <c r="E13" s="789"/>
    </row>
    <row r="14" spans="2:5" ht="12.75" customHeight="1">
      <c r="B14" s="780">
        <v>42</v>
      </c>
      <c r="C14" s="781" t="s">
        <v>67</v>
      </c>
      <c r="D14" s="782"/>
      <c r="E14" s="783">
        <v>28682</v>
      </c>
    </row>
    <row r="15" spans="1:5" ht="34.5" customHeight="1">
      <c r="A15" s="779"/>
      <c r="B15" s="785"/>
      <c r="C15" s="791" t="s">
        <v>229</v>
      </c>
      <c r="D15" s="790"/>
      <c r="E15" s="789"/>
    </row>
    <row r="16" spans="2:5" ht="12.75" customHeight="1">
      <c r="B16" s="897" t="s">
        <v>69</v>
      </c>
      <c r="C16" s="924"/>
      <c r="D16" s="792"/>
      <c r="E16" s="793">
        <f>+E4+E6+E8+E10+E12+E14</f>
        <v>157724</v>
      </c>
    </row>
    <row r="17" spans="2:6" ht="12.75">
      <c r="B17" s="785"/>
      <c r="C17" s="786"/>
      <c r="D17" s="794"/>
      <c r="E17" s="795"/>
      <c r="F17" s="796"/>
    </row>
  </sheetData>
  <sheetProtection/>
  <mergeCells count="1">
    <mergeCell ref="B16:C16"/>
  </mergeCells>
  <printOptions/>
  <pageMargins left="0.15748031496062992" right="0.15748031496062992" top="0.5905511811023623" bottom="0.5905511811023623" header="0.5118110236220472" footer="0.31496062992125984"/>
  <pageSetup horizontalDpi="300" verticalDpi="300" orientation="portrait" paperSize="9" scale="91" r:id="rId1"/>
</worksheet>
</file>

<file path=xl/worksheets/sheet4.xml><?xml version="1.0" encoding="utf-8"?>
<worksheet xmlns="http://schemas.openxmlformats.org/spreadsheetml/2006/main" xmlns:r="http://schemas.openxmlformats.org/officeDocument/2006/relationships">
  <dimension ref="A1:J28"/>
  <sheetViews>
    <sheetView showGridLines="0" zoomScale="115" zoomScaleNormal="115" zoomScaleSheetLayoutView="75" zoomScalePageLayoutView="0" workbookViewId="0" topLeftCell="A1">
      <selection activeCell="A2" sqref="A2"/>
    </sheetView>
  </sheetViews>
  <sheetFormatPr defaultColWidth="9.140625" defaultRowHeight="16.5" customHeight="1"/>
  <cols>
    <col min="1" max="1" width="4.140625" style="798" customWidth="1"/>
    <col min="2" max="2" width="3.7109375" style="825" customWidth="1"/>
    <col min="3" max="3" width="70.7109375" style="825" customWidth="1"/>
    <col min="4" max="4" width="3.7109375" style="825" customWidth="1"/>
    <col min="5" max="5" width="13.7109375" style="826" customWidth="1"/>
    <col min="6" max="6" width="4.00390625" style="798" customWidth="1"/>
    <col min="7" max="16384" width="9.140625" style="798" customWidth="1"/>
  </cols>
  <sheetData>
    <row r="1" spans="2:5" ht="16.5" customHeight="1">
      <c r="B1" s="799"/>
      <c r="C1" s="799"/>
      <c r="D1" s="799"/>
      <c r="E1" s="800"/>
    </row>
    <row r="2" spans="2:6" s="801" customFormat="1" ht="12.75" customHeight="1">
      <c r="B2" s="802" t="s">
        <v>230</v>
      </c>
      <c r="C2" s="803"/>
      <c r="D2" s="804"/>
      <c r="E2" s="804"/>
      <c r="F2" s="744"/>
    </row>
    <row r="3" spans="1:5" s="801" customFormat="1" ht="12.75" customHeight="1">
      <c r="A3" s="805"/>
      <c r="B3" s="806" t="s">
        <v>223</v>
      </c>
      <c r="C3" s="806"/>
      <c r="D3" s="806"/>
      <c r="E3" s="807" t="s">
        <v>21</v>
      </c>
    </row>
    <row r="4" spans="2:6" s="808" customFormat="1" ht="12.75" customHeight="1">
      <c r="B4" s="780">
        <v>3</v>
      </c>
      <c r="C4" s="809" t="s">
        <v>30</v>
      </c>
      <c r="D4" s="810"/>
      <c r="E4" s="811">
        <v>160951</v>
      </c>
      <c r="F4" s="812"/>
    </row>
    <row r="5" spans="1:6" s="808" customFormat="1" ht="24.75" customHeight="1">
      <c r="A5" s="798"/>
      <c r="B5" s="813"/>
      <c r="C5" s="814" t="s">
        <v>231</v>
      </c>
      <c r="D5" s="815"/>
      <c r="E5" s="816"/>
      <c r="F5" s="812"/>
    </row>
    <row r="6" spans="1:6" ht="12.75" customHeight="1">
      <c r="A6" s="808"/>
      <c r="B6" s="780">
        <v>5</v>
      </c>
      <c r="C6" s="809" t="s">
        <v>32</v>
      </c>
      <c r="D6" s="810"/>
      <c r="E6" s="811">
        <v>350000</v>
      </c>
      <c r="F6" s="817"/>
    </row>
    <row r="7" spans="2:6" ht="12.75" customHeight="1">
      <c r="B7" s="813"/>
      <c r="C7" s="814" t="s">
        <v>232</v>
      </c>
      <c r="D7" s="815"/>
      <c r="E7" s="818"/>
      <c r="F7" s="817"/>
    </row>
    <row r="8" spans="1:6" ht="12.75" customHeight="1">
      <c r="A8" s="808"/>
      <c r="B8" s="819">
        <v>9</v>
      </c>
      <c r="C8" s="819" t="s">
        <v>36</v>
      </c>
      <c r="D8" s="780"/>
      <c r="E8" s="811">
        <v>12000</v>
      </c>
      <c r="F8" s="817"/>
    </row>
    <row r="9" spans="2:6" ht="12.75" customHeight="1">
      <c r="B9" s="813"/>
      <c r="C9" s="814" t="s">
        <v>233</v>
      </c>
      <c r="D9" s="814"/>
      <c r="E9" s="816"/>
      <c r="F9" s="817"/>
    </row>
    <row r="10" spans="1:6" ht="12.75" customHeight="1">
      <c r="A10" s="808"/>
      <c r="B10" s="819">
        <v>11</v>
      </c>
      <c r="C10" s="819" t="s">
        <v>38</v>
      </c>
      <c r="D10" s="819"/>
      <c r="E10" s="811">
        <v>63141</v>
      </c>
      <c r="F10" s="817"/>
    </row>
    <row r="11" spans="2:6" ht="24.75" customHeight="1">
      <c r="B11" s="813"/>
      <c r="C11" s="814" t="s">
        <v>234</v>
      </c>
      <c r="D11" s="814"/>
      <c r="E11" s="811"/>
      <c r="F11" s="817"/>
    </row>
    <row r="12" spans="1:6" ht="12.75" customHeight="1">
      <c r="A12" s="808"/>
      <c r="B12" s="819">
        <v>16</v>
      </c>
      <c r="C12" s="819" t="s">
        <v>43</v>
      </c>
      <c r="D12" s="780"/>
      <c r="E12" s="811">
        <v>32595</v>
      </c>
      <c r="F12" s="817"/>
    </row>
    <row r="13" spans="1:6" ht="24.75" customHeight="1">
      <c r="A13" s="808"/>
      <c r="B13" s="820"/>
      <c r="C13" s="821" t="s">
        <v>235</v>
      </c>
      <c r="D13" s="821"/>
      <c r="E13" s="811"/>
      <c r="F13" s="817"/>
    </row>
    <row r="14" spans="1:6" ht="12.75" customHeight="1">
      <c r="A14" s="822"/>
      <c r="B14" s="819">
        <v>18</v>
      </c>
      <c r="C14" s="819" t="s">
        <v>45</v>
      </c>
      <c r="D14" s="823"/>
      <c r="E14" s="811">
        <v>19000</v>
      </c>
      <c r="F14" s="817"/>
    </row>
    <row r="15" spans="2:10" ht="24.75" customHeight="1">
      <c r="B15" s="813"/>
      <c r="C15" s="814" t="s">
        <v>236</v>
      </c>
      <c r="D15" s="814"/>
      <c r="E15" s="811"/>
      <c r="F15" s="817"/>
      <c r="J15" s="797"/>
    </row>
    <row r="16" spans="1:6" s="808" customFormat="1" ht="12.75" customHeight="1">
      <c r="A16" s="798"/>
      <c r="B16" s="819">
        <v>27</v>
      </c>
      <c r="C16" s="819" t="s">
        <v>54</v>
      </c>
      <c r="D16" s="810"/>
      <c r="E16" s="811">
        <v>23230</v>
      </c>
      <c r="F16" s="812"/>
    </row>
    <row r="17" spans="1:6" s="808" customFormat="1" ht="24.75" customHeight="1">
      <c r="A17" s="798"/>
      <c r="B17" s="813"/>
      <c r="C17" s="814" t="s">
        <v>237</v>
      </c>
      <c r="D17" s="814"/>
      <c r="E17" s="811"/>
      <c r="F17" s="812"/>
    </row>
    <row r="18" spans="2:6" ht="12.75" customHeight="1">
      <c r="B18" s="819">
        <v>30</v>
      </c>
      <c r="C18" s="819" t="s">
        <v>57</v>
      </c>
      <c r="D18" s="810"/>
      <c r="E18" s="811">
        <v>12000</v>
      </c>
      <c r="F18" s="817"/>
    </row>
    <row r="19" spans="2:6" ht="12.75" customHeight="1">
      <c r="B19" s="824"/>
      <c r="C19" s="821" t="s">
        <v>238</v>
      </c>
      <c r="D19" s="821"/>
      <c r="E19" s="811"/>
      <c r="F19" s="817"/>
    </row>
    <row r="20" spans="1:6" ht="12.75" customHeight="1">
      <c r="A20" s="808"/>
      <c r="B20" s="819">
        <v>32</v>
      </c>
      <c r="C20" s="819" t="s">
        <v>59</v>
      </c>
      <c r="D20" s="810"/>
      <c r="E20" s="811">
        <v>4250</v>
      </c>
      <c r="F20" s="817"/>
    </row>
    <row r="21" spans="1:6" ht="12.75" customHeight="1">
      <c r="A21" s="808"/>
      <c r="B21" s="824"/>
      <c r="C21" s="821" t="s">
        <v>239</v>
      </c>
      <c r="D21" s="821"/>
      <c r="E21" s="811"/>
      <c r="F21" s="817"/>
    </row>
    <row r="22" spans="2:5" ht="12.75" customHeight="1">
      <c r="B22" s="819">
        <v>36</v>
      </c>
      <c r="C22" s="819" t="s">
        <v>63</v>
      </c>
      <c r="D22" s="810"/>
      <c r="E22" s="811">
        <v>33700</v>
      </c>
    </row>
    <row r="23" spans="2:5" ht="12.75" customHeight="1">
      <c r="B23" s="824"/>
      <c r="C23" s="821" t="s">
        <v>240</v>
      </c>
      <c r="D23" s="821"/>
      <c r="E23" s="811"/>
    </row>
    <row r="24" spans="2:5" ht="12.75" customHeight="1">
      <c r="B24" s="819">
        <v>37</v>
      </c>
      <c r="C24" s="819" t="s">
        <v>64</v>
      </c>
      <c r="D24" s="810"/>
      <c r="E24" s="811">
        <v>44151</v>
      </c>
    </row>
    <row r="25" spans="2:5" ht="12.75" customHeight="1">
      <c r="B25" s="824"/>
      <c r="C25" s="821" t="s">
        <v>241</v>
      </c>
      <c r="D25" s="821"/>
      <c r="E25" s="811"/>
    </row>
    <row r="26" spans="2:5" ht="12.75" customHeight="1">
      <c r="B26" s="819">
        <v>42</v>
      </c>
      <c r="C26" s="819" t="s">
        <v>67</v>
      </c>
      <c r="D26" s="810"/>
      <c r="E26" s="811">
        <v>34600</v>
      </c>
    </row>
    <row r="27" spans="2:5" ht="34.5" customHeight="1">
      <c r="B27" s="824"/>
      <c r="C27" s="821" t="s">
        <v>242</v>
      </c>
      <c r="D27" s="821"/>
      <c r="E27" s="811"/>
    </row>
    <row r="28" spans="2:5" ht="12.75" customHeight="1">
      <c r="B28" s="897" t="s">
        <v>69</v>
      </c>
      <c r="C28" s="924"/>
      <c r="D28" s="792"/>
      <c r="E28" s="793">
        <f>SUM(E4:E27)</f>
        <v>789618</v>
      </c>
    </row>
  </sheetData>
  <sheetProtection/>
  <mergeCells count="1">
    <mergeCell ref="B28:C28"/>
  </mergeCells>
  <printOptions/>
  <pageMargins left="0.15748031496062992" right="0.15748031496062992" top="0.2755905511811024" bottom="0.31496062992125984" header="0.31496062992125984" footer="0.31496062992125984"/>
  <pageSetup fitToHeight="11" fitToWidth="11" horizontalDpi="600" verticalDpi="600" orientation="portrait" paperSize="9" r:id="rId1"/>
  <headerFooter>
    <oddHeader>&amp;CSECRET</oddHeader>
    <oddFooter>&amp;CPage &amp;P</oddFooter>
  </headerFooter>
  <rowBreaks count="1" manualBreakCount="1">
    <brk id="20" max="5" man="1"/>
  </rowBreaks>
</worksheet>
</file>

<file path=xl/worksheets/sheet5.xml><?xml version="1.0" encoding="utf-8"?>
<worksheet xmlns="http://schemas.openxmlformats.org/spreadsheetml/2006/main" xmlns:r="http://schemas.openxmlformats.org/officeDocument/2006/relationships">
  <dimension ref="A2:E16"/>
  <sheetViews>
    <sheetView showGridLines="0" zoomScale="115" zoomScaleNormal="115" zoomScaleSheetLayoutView="100" zoomScalePageLayoutView="0" workbookViewId="0" topLeftCell="A1">
      <selection activeCell="A1" sqref="A1"/>
    </sheetView>
  </sheetViews>
  <sheetFormatPr defaultColWidth="12.00390625" defaultRowHeight="15"/>
  <cols>
    <col min="1" max="1" width="4.421875" style="827" customWidth="1"/>
    <col min="2" max="2" width="3.7109375" style="827" customWidth="1"/>
    <col min="3" max="3" width="70.7109375" style="827" customWidth="1"/>
    <col min="4" max="4" width="3.7109375" style="827" customWidth="1"/>
    <col min="5" max="5" width="13.7109375" style="827" customWidth="1"/>
    <col min="6" max="6" width="5.421875" style="827" customWidth="1"/>
    <col min="7" max="242" width="12.00390625" style="827" customWidth="1"/>
    <col min="243" max="243" width="4.421875" style="827" customWidth="1"/>
    <col min="244" max="244" width="5.00390625" style="827" customWidth="1"/>
    <col min="245" max="245" width="1.421875" style="827" customWidth="1"/>
    <col min="246" max="246" width="72.421875" style="827" customWidth="1"/>
    <col min="247" max="247" width="18.140625" style="827" customWidth="1"/>
    <col min="248" max="248" width="12.00390625" style="827" customWidth="1"/>
    <col min="249" max="249" width="14.28125" style="827" bestFit="1" customWidth="1"/>
    <col min="250" max="250" width="18.57421875" style="827" customWidth="1"/>
    <col min="251" max="16384" width="12.00390625" style="827" customWidth="1"/>
  </cols>
  <sheetData>
    <row r="2" spans="2:5" ht="13.5">
      <c r="B2" s="828" t="s">
        <v>243</v>
      </c>
      <c r="C2" s="829"/>
      <c r="D2" s="829"/>
      <c r="E2" s="830"/>
    </row>
    <row r="3" spans="2:5" ht="12.75" customHeight="1">
      <c r="B3" s="806" t="s">
        <v>223</v>
      </c>
      <c r="C3" s="806"/>
      <c r="D3" s="806"/>
      <c r="E3" s="807" t="s">
        <v>21</v>
      </c>
    </row>
    <row r="4" spans="1:5" s="836" customFormat="1" ht="12.75" customHeight="1">
      <c r="A4" s="831"/>
      <c r="B4" s="832">
        <v>10</v>
      </c>
      <c r="C4" s="833" t="s">
        <v>37</v>
      </c>
      <c r="D4" s="834"/>
      <c r="E4" s="835">
        <v>561087</v>
      </c>
    </row>
    <row r="5" spans="1:5" s="836" customFormat="1" ht="12.75" customHeight="1">
      <c r="A5" s="831"/>
      <c r="B5" s="837"/>
      <c r="C5" s="838" t="s">
        <v>244</v>
      </c>
      <c r="D5" s="839"/>
      <c r="E5" s="840"/>
    </row>
    <row r="6" spans="1:5" s="836" customFormat="1" ht="12.75" customHeight="1">
      <c r="A6" s="831"/>
      <c r="B6" s="832">
        <v>16</v>
      </c>
      <c r="C6" s="833" t="s">
        <v>43</v>
      </c>
      <c r="D6" s="834"/>
      <c r="E6" s="835">
        <v>113000</v>
      </c>
    </row>
    <row r="7" spans="1:5" s="836" customFormat="1" ht="12.75" customHeight="1">
      <c r="A7" s="831"/>
      <c r="B7" s="837"/>
      <c r="C7" s="841" t="s">
        <v>245</v>
      </c>
      <c r="D7" s="839"/>
      <c r="E7" s="842"/>
    </row>
    <row r="8" spans="1:5" s="836" customFormat="1" ht="12.75" customHeight="1">
      <c r="A8" s="831"/>
      <c r="B8" s="832">
        <v>19</v>
      </c>
      <c r="C8" s="833" t="s">
        <v>46</v>
      </c>
      <c r="D8" s="834"/>
      <c r="E8" s="835">
        <f>400000-150000</f>
        <v>250000</v>
      </c>
    </row>
    <row r="9" spans="1:5" s="836" customFormat="1" ht="12.75" customHeight="1">
      <c r="A9" s="831"/>
      <c r="B9" s="837"/>
      <c r="C9" s="841" t="s">
        <v>246</v>
      </c>
      <c r="D9" s="839"/>
      <c r="E9" s="842"/>
    </row>
    <row r="10" spans="1:5" s="836" customFormat="1" ht="12.75" customHeight="1">
      <c r="A10" s="831"/>
      <c r="B10" s="832">
        <v>35</v>
      </c>
      <c r="C10" s="833" t="s">
        <v>62</v>
      </c>
      <c r="D10" s="834"/>
      <c r="E10" s="835">
        <v>78850</v>
      </c>
    </row>
    <row r="11" spans="1:5" s="836" customFormat="1" ht="12.75" customHeight="1">
      <c r="A11" s="831"/>
      <c r="B11" s="837"/>
      <c r="C11" s="841" t="s">
        <v>247</v>
      </c>
      <c r="D11" s="839"/>
      <c r="E11" s="842"/>
    </row>
    <row r="12" spans="1:5" s="836" customFormat="1" ht="12.75" customHeight="1">
      <c r="A12" s="831"/>
      <c r="B12" s="925" t="s">
        <v>248</v>
      </c>
      <c r="C12" s="926"/>
      <c r="D12" s="926"/>
      <c r="E12" s="843">
        <f>+E4+E6+E8+E10</f>
        <v>1002937</v>
      </c>
    </row>
    <row r="13" spans="1:5" s="836" customFormat="1" ht="12.75" customHeight="1">
      <c r="A13" s="831"/>
      <c r="B13" s="927" t="s">
        <v>173</v>
      </c>
      <c r="C13" s="928"/>
      <c r="D13" s="928"/>
      <c r="E13" s="844">
        <f>3500000+150000</f>
        <v>3650000</v>
      </c>
    </row>
    <row r="14" spans="1:5" s="836" customFormat="1" ht="12.75" customHeight="1">
      <c r="A14" s="831"/>
      <c r="B14" s="845" t="s">
        <v>249</v>
      </c>
      <c r="C14" s="846"/>
      <c r="D14" s="846"/>
      <c r="E14" s="844">
        <v>500000</v>
      </c>
    </row>
    <row r="15" spans="1:5" s="836" customFormat="1" ht="12.75" customHeight="1">
      <c r="A15" s="831"/>
      <c r="B15" s="847" t="s">
        <v>69</v>
      </c>
      <c r="C15" s="848"/>
      <c r="D15" s="849"/>
      <c r="E15" s="850">
        <f>+E12+E13+E14</f>
        <v>5152937</v>
      </c>
    </row>
    <row r="16" spans="2:4" ht="12.75">
      <c r="B16" s="851"/>
      <c r="C16" s="852"/>
      <c r="D16" s="852"/>
    </row>
  </sheetData>
  <sheetProtection/>
  <mergeCells count="2">
    <mergeCell ref="B12:D12"/>
    <mergeCell ref="B13:D13"/>
  </mergeCells>
  <printOptions/>
  <pageMargins left="0.2362204724409449" right="0.1968503937007874" top="0.2362204724409449" bottom="0.15748031496062992" header="0.27" footer="0.15748031496062992"/>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B2:E7"/>
  <sheetViews>
    <sheetView showGridLines="0" zoomScale="115" zoomScaleNormal="115" zoomScaleSheetLayoutView="145" zoomScalePageLayoutView="0" workbookViewId="0" topLeftCell="A1">
      <selection activeCell="C18" sqref="C18"/>
    </sheetView>
  </sheetViews>
  <sheetFormatPr defaultColWidth="12.00390625" defaultRowHeight="12.75" customHeight="1"/>
  <cols>
    <col min="1" max="1" width="4.421875" style="827" customWidth="1"/>
    <col min="2" max="2" width="3.7109375" style="827" customWidth="1"/>
    <col min="3" max="3" width="70.7109375" style="827" customWidth="1"/>
    <col min="4" max="4" width="3.7109375" style="827" customWidth="1"/>
    <col min="5" max="5" width="13.7109375" style="827" customWidth="1"/>
    <col min="6" max="6" width="5.421875" style="827" customWidth="1"/>
    <col min="7" max="242" width="12.00390625" style="827" customWidth="1"/>
    <col min="243" max="243" width="4.421875" style="827" customWidth="1"/>
    <col min="244" max="244" width="5.00390625" style="827" customWidth="1"/>
    <col min="245" max="245" width="1.421875" style="827" customWidth="1"/>
    <col min="246" max="246" width="72.421875" style="827" customWidth="1"/>
    <col min="247" max="247" width="18.140625" style="827" customWidth="1"/>
    <col min="248" max="248" width="12.00390625" style="827" customWidth="1"/>
    <col min="249" max="249" width="14.28125" style="827" bestFit="1" customWidth="1"/>
    <col min="250" max="250" width="18.57421875" style="827" customWidth="1"/>
    <col min="251" max="16384" width="12.00390625" style="827" customWidth="1"/>
  </cols>
  <sheetData>
    <row r="2" spans="2:5" ht="12.75" customHeight="1">
      <c r="B2" s="929" t="s">
        <v>250</v>
      </c>
      <c r="C2" s="930"/>
      <c r="D2" s="930"/>
      <c r="E2" s="830"/>
    </row>
    <row r="3" spans="2:5" ht="12.75" customHeight="1">
      <c r="B3" s="931" t="s">
        <v>223</v>
      </c>
      <c r="C3" s="931"/>
      <c r="D3" s="806"/>
      <c r="E3" s="807" t="s">
        <v>21</v>
      </c>
    </row>
    <row r="4" spans="2:5" ht="12.75" customHeight="1">
      <c r="B4" s="832">
        <v>27</v>
      </c>
      <c r="C4" s="853" t="s">
        <v>54</v>
      </c>
      <c r="D4" s="854"/>
      <c r="E4" s="855">
        <v>620000</v>
      </c>
    </row>
    <row r="5" spans="2:5" ht="12.75" customHeight="1">
      <c r="B5" s="837"/>
      <c r="C5" s="856" t="s">
        <v>251</v>
      </c>
      <c r="D5" s="854"/>
      <c r="E5" s="857"/>
    </row>
    <row r="6" spans="2:5" ht="12.75" customHeight="1">
      <c r="B6" s="858" t="s">
        <v>84</v>
      </c>
      <c r="C6" s="859"/>
      <c r="D6" s="860"/>
      <c r="E6" s="861">
        <f>SUM(E4:E5)</f>
        <v>620000</v>
      </c>
    </row>
    <row r="7" spans="2:5" ht="12.75" customHeight="1">
      <c r="B7" s="862"/>
      <c r="C7" s="863"/>
      <c r="E7" s="864"/>
    </row>
  </sheetData>
  <sheetProtection/>
  <mergeCells count="2">
    <mergeCell ref="B2:D2"/>
    <mergeCell ref="B3:C3"/>
  </mergeCells>
  <printOptions/>
  <pageMargins left="0.2362204724409449" right="0.1968503937007874" top="0.2362204724409449" bottom="0.17" header="0.5118110236220472" footer="0.17"/>
  <pageSetup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dimension ref="B2:E19"/>
  <sheetViews>
    <sheetView showGridLines="0" zoomScale="115" zoomScaleNormal="115" zoomScaleSheetLayoutView="100" zoomScalePageLayoutView="0" workbookViewId="0" topLeftCell="A1">
      <selection activeCell="J10" sqref="J10"/>
    </sheetView>
  </sheetViews>
  <sheetFormatPr defaultColWidth="10.28125" defaultRowHeight="15.75" customHeight="1"/>
  <cols>
    <col min="1" max="1" width="3.140625" style="866" customWidth="1"/>
    <col min="2" max="2" width="3.7109375" style="869" customWidth="1"/>
    <col min="3" max="3" width="70.7109375" style="882" customWidth="1"/>
    <col min="4" max="4" width="3.7109375" style="882" customWidth="1"/>
    <col min="5" max="5" width="13.7109375" style="882" customWidth="1"/>
    <col min="6" max="6" width="2.57421875" style="866" customWidth="1"/>
    <col min="7" max="7" width="10.28125" style="866" hidden="1" customWidth="1"/>
    <col min="8" max="8" width="2.8515625" style="866" customWidth="1"/>
    <col min="9" max="252" width="10.28125" style="866" customWidth="1"/>
    <col min="253" max="253" width="9.140625" style="866" customWidth="1"/>
    <col min="254" max="254" width="0" style="866" hidden="1" customWidth="1"/>
    <col min="255" max="255" width="58.140625" style="866" customWidth="1"/>
    <col min="256" max="16384" width="16.7109375" style="866" customWidth="1"/>
  </cols>
  <sheetData>
    <row r="2" spans="2:5" ht="17.25" customHeight="1">
      <c r="B2" s="929" t="s">
        <v>252</v>
      </c>
      <c r="C2" s="930"/>
      <c r="D2" s="865"/>
      <c r="E2" s="827"/>
    </row>
    <row r="3" spans="2:5" ht="12.75" customHeight="1">
      <c r="B3" s="932" t="s">
        <v>223</v>
      </c>
      <c r="C3" s="933"/>
      <c r="D3" s="867"/>
      <c r="E3" s="807" t="s">
        <v>21</v>
      </c>
    </row>
    <row r="4" spans="2:5" s="869" customFormat="1" ht="12.75" customHeight="1">
      <c r="B4" s="819">
        <v>4</v>
      </c>
      <c r="C4" s="819" t="s">
        <v>31</v>
      </c>
      <c r="D4" s="854"/>
      <c r="E4" s="868">
        <v>600000</v>
      </c>
    </row>
    <row r="5" spans="2:5" s="869" customFormat="1" ht="12.75" customHeight="1">
      <c r="B5" s="870"/>
      <c r="C5" s="814" t="s">
        <v>253</v>
      </c>
      <c r="D5" s="871"/>
      <c r="E5" s="872"/>
    </row>
    <row r="6" spans="2:5" s="869" customFormat="1" ht="12.75" customHeight="1">
      <c r="B6" s="819">
        <v>16</v>
      </c>
      <c r="C6" s="819" t="s">
        <v>43</v>
      </c>
      <c r="D6" s="854"/>
      <c r="E6" s="868">
        <v>25500</v>
      </c>
    </row>
    <row r="7" spans="2:5" s="877" customFormat="1" ht="24.75" customHeight="1">
      <c r="B7" s="873"/>
      <c r="C7" s="874" t="s">
        <v>254</v>
      </c>
      <c r="D7" s="875"/>
      <c r="E7" s="876"/>
    </row>
    <row r="8" spans="2:5" s="869" customFormat="1" ht="12.75" customHeight="1">
      <c r="B8" s="819">
        <v>21</v>
      </c>
      <c r="C8" s="819" t="s">
        <v>48</v>
      </c>
      <c r="D8" s="854"/>
      <c r="E8" s="868">
        <v>728</v>
      </c>
    </row>
    <row r="9" spans="2:5" s="869" customFormat="1" ht="12.75" customHeight="1">
      <c r="B9" s="870"/>
      <c r="C9" s="814" t="s">
        <v>255</v>
      </c>
      <c r="D9" s="871"/>
      <c r="E9" s="872"/>
    </row>
    <row r="10" spans="2:5" s="869" customFormat="1" ht="12.75" customHeight="1">
      <c r="B10" s="819">
        <v>22</v>
      </c>
      <c r="C10" s="819" t="s">
        <v>49</v>
      </c>
      <c r="D10" s="854"/>
      <c r="E10" s="868">
        <v>25645</v>
      </c>
    </row>
    <row r="11" spans="2:5" s="869" customFormat="1" ht="17.25" customHeight="1">
      <c r="B11" s="878"/>
      <c r="C11" s="814" t="s">
        <v>256</v>
      </c>
      <c r="D11" s="70"/>
      <c r="E11" s="872"/>
    </row>
    <row r="12" spans="2:5" s="869" customFormat="1" ht="12.75" customHeight="1">
      <c r="B12" s="819">
        <v>29</v>
      </c>
      <c r="C12" s="819" t="s">
        <v>56</v>
      </c>
      <c r="D12" s="70"/>
      <c r="E12" s="868">
        <v>3254</v>
      </c>
    </row>
    <row r="13" spans="2:5" s="869" customFormat="1" ht="35.25" customHeight="1">
      <c r="B13" s="870"/>
      <c r="C13" s="814" t="s">
        <v>257</v>
      </c>
      <c r="D13" s="70"/>
      <c r="E13" s="872"/>
    </row>
    <row r="14" spans="2:5" s="869" customFormat="1" ht="12.75" customHeight="1">
      <c r="B14" s="819">
        <v>36</v>
      </c>
      <c r="C14" s="819" t="s">
        <v>63</v>
      </c>
      <c r="D14" s="70"/>
      <c r="E14" s="868">
        <v>50000</v>
      </c>
    </row>
    <row r="15" spans="2:5" s="869" customFormat="1" ht="24.75" customHeight="1">
      <c r="B15" s="870"/>
      <c r="C15" s="874" t="s">
        <v>258</v>
      </c>
      <c r="D15" s="70"/>
      <c r="E15" s="872"/>
    </row>
    <row r="16" spans="2:5" s="869" customFormat="1" ht="12.75" customHeight="1">
      <c r="B16" s="879" t="s">
        <v>84</v>
      </c>
      <c r="C16" s="880"/>
      <c r="D16" s="880"/>
      <c r="E16" s="881">
        <f>+E4+E6+E8+E10+E12+E14</f>
        <v>705127</v>
      </c>
    </row>
    <row r="17" ht="50.25" customHeight="1">
      <c r="E17" s="883"/>
    </row>
    <row r="18" ht="47.25" customHeight="1">
      <c r="E18" s="883"/>
    </row>
    <row r="19" ht="15.75" customHeight="1">
      <c r="E19" s="883"/>
    </row>
  </sheetData>
  <sheetProtection/>
  <mergeCells count="2">
    <mergeCell ref="B2:C2"/>
    <mergeCell ref="B3:C3"/>
  </mergeCells>
  <printOptions horizontalCentered="1"/>
  <pageMargins left="0.1968503937007874" right="0.2755905511811024" top="1.1023622047244095" bottom="0.15748031496062992" header="0.6692913385826772" footer="0.11811023622047245"/>
  <pageSetup fitToHeight="0"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dimension ref="A2:IT64998"/>
  <sheetViews>
    <sheetView showGridLines="0" zoomScalePageLayoutView="0" workbookViewId="0" topLeftCell="A1">
      <selection activeCell="AA9" sqref="AA9"/>
    </sheetView>
  </sheetViews>
  <sheetFormatPr defaultColWidth="9.140625" defaultRowHeight="15"/>
  <cols>
    <col min="1" max="1" width="2.57421875" style="78" customWidth="1"/>
    <col min="2" max="2" width="2.28125" style="224" customWidth="1"/>
    <col min="3" max="3" width="20.8515625" style="224" customWidth="1"/>
    <col min="4" max="4" width="3.421875" style="111" customWidth="1"/>
    <col min="5" max="5" width="9.421875" style="111" customWidth="1"/>
    <col min="6" max="6" width="12.00390625" style="111" customWidth="1"/>
    <col min="7" max="7" width="10.00390625" style="111" customWidth="1"/>
    <col min="8" max="8" width="11.57421875" style="111" customWidth="1"/>
    <col min="9" max="9" width="9.421875" style="111" customWidth="1"/>
    <col min="10" max="10" width="10.28125" style="111" customWidth="1"/>
    <col min="11" max="11" width="8.57421875" style="111" customWidth="1"/>
    <col min="12" max="12" width="9.421875" style="78" customWidth="1"/>
    <col min="13" max="13" width="2.421875" style="78" customWidth="1"/>
    <col min="14" max="14" width="14.28125" style="78" hidden="1" customWidth="1"/>
    <col min="15" max="15" width="12.57421875" style="78" hidden="1" customWidth="1"/>
    <col min="16" max="16" width="14.421875" style="78" hidden="1" customWidth="1"/>
    <col min="17" max="17" width="12.00390625" style="78" hidden="1" customWidth="1"/>
    <col min="18" max="18" width="14.28125" style="78" hidden="1" customWidth="1"/>
    <col min="19" max="19" width="11.7109375" style="78" hidden="1" customWidth="1"/>
    <col min="20" max="20" width="14.421875" style="78" hidden="1" customWidth="1"/>
    <col min="21" max="21" width="12.00390625" style="78" hidden="1" customWidth="1"/>
    <col min="22" max="22" width="14.421875" style="78" hidden="1" customWidth="1"/>
    <col min="23" max="23" width="13.00390625" style="78" hidden="1" customWidth="1"/>
    <col min="24" max="24" width="17.00390625" style="78" hidden="1" customWidth="1"/>
    <col min="25" max="25" width="24.28125" style="78" hidden="1" customWidth="1"/>
    <col min="26" max="26" width="9.140625" style="78" customWidth="1"/>
    <col min="27" max="27" width="9.140625" style="81" customWidth="1"/>
    <col min="28" max="28" width="12.140625" style="78" bestFit="1" customWidth="1"/>
    <col min="29" max="29" width="11.8515625" style="78" bestFit="1" customWidth="1"/>
    <col min="30" max="32" width="9.140625" style="78" customWidth="1"/>
    <col min="33" max="33" width="12.140625" style="78" bestFit="1" customWidth="1"/>
    <col min="34" max="34" width="11.8515625" style="78" bestFit="1" customWidth="1"/>
    <col min="35" max="35" width="12.140625" style="78" bestFit="1" customWidth="1"/>
    <col min="36" max="36" width="12.57421875" style="78" bestFit="1" customWidth="1"/>
    <col min="37" max="37" width="12.140625" style="78" bestFit="1" customWidth="1"/>
    <col min="38" max="38" width="12.57421875" style="78" bestFit="1" customWidth="1"/>
    <col min="39" max="39" width="12.8515625" style="78" bestFit="1" customWidth="1"/>
    <col min="40" max="40" width="13.28125" style="78" bestFit="1" customWidth="1"/>
    <col min="41" max="41" width="23.7109375" style="78" bestFit="1" customWidth="1"/>
    <col min="42" max="42" width="12.57421875" style="78" bestFit="1" customWidth="1"/>
    <col min="43" max="69" width="9.140625" style="78" customWidth="1"/>
    <col min="70" max="70" width="19.7109375" style="78" bestFit="1" customWidth="1"/>
    <col min="71" max="16384" width="9.140625" style="78" customWidth="1"/>
  </cols>
  <sheetData>
    <row r="2" spans="2:27" s="1" customFormat="1" ht="13.5">
      <c r="B2" s="945" t="s">
        <v>0</v>
      </c>
      <c r="C2" s="945"/>
      <c r="D2" s="945"/>
      <c r="E2" s="945"/>
      <c r="F2" s="945"/>
      <c r="G2" s="945"/>
      <c r="H2" s="945"/>
      <c r="I2" s="945"/>
      <c r="J2" s="945"/>
      <c r="K2" s="945"/>
      <c r="L2" s="945"/>
      <c r="N2" s="2" t="s">
        <v>1</v>
      </c>
      <c r="O2" s="2"/>
      <c r="P2" s="2"/>
      <c r="Q2" s="2"/>
      <c r="R2" s="2"/>
      <c r="S2" s="2"/>
      <c r="T2" s="2"/>
      <c r="U2" s="2"/>
      <c r="V2" s="2"/>
      <c r="W2" s="2"/>
      <c r="AA2" s="3"/>
    </row>
    <row r="3" spans="2:27" s="11" customFormat="1" ht="15">
      <c r="B3" s="946" t="s">
        <v>2</v>
      </c>
      <c r="C3" s="946"/>
      <c r="D3" s="4" t="s">
        <v>3</v>
      </c>
      <c r="E3" s="5"/>
      <c r="F3" s="5" t="s">
        <v>4</v>
      </c>
      <c r="G3" s="6"/>
      <c r="H3" s="5"/>
      <c r="I3" s="7"/>
      <c r="J3" s="8" t="s">
        <v>5</v>
      </c>
      <c r="K3" s="9"/>
      <c r="L3" s="10"/>
      <c r="N3" s="947" t="s">
        <v>4</v>
      </c>
      <c r="O3" s="948"/>
      <c r="P3" s="948"/>
      <c r="Q3" s="948"/>
      <c r="R3" s="948"/>
      <c r="S3" s="949"/>
      <c r="T3" s="950" t="s">
        <v>5</v>
      </c>
      <c r="U3" s="951"/>
      <c r="V3" s="951"/>
      <c r="W3" s="952"/>
      <c r="AA3" s="12"/>
    </row>
    <row r="4" spans="2:27" s="11" customFormat="1" ht="15">
      <c r="B4" s="13"/>
      <c r="C4" s="13"/>
      <c r="D4" s="13" t="s">
        <v>3</v>
      </c>
      <c r="E4" s="14" t="s">
        <v>6</v>
      </c>
      <c r="F4" s="15"/>
      <c r="G4" s="16"/>
      <c r="H4" s="14"/>
      <c r="I4" s="17"/>
      <c r="J4" s="18" t="s">
        <v>7</v>
      </c>
      <c r="K4" s="14"/>
      <c r="L4" s="19"/>
      <c r="N4" s="953" t="s">
        <v>6</v>
      </c>
      <c r="O4" s="954"/>
      <c r="P4" s="954"/>
      <c r="Q4" s="954"/>
      <c r="R4" s="954"/>
      <c r="S4" s="955"/>
      <c r="T4" s="956" t="s">
        <v>7</v>
      </c>
      <c r="U4" s="957"/>
      <c r="V4" s="957"/>
      <c r="W4" s="958"/>
      <c r="AA4" s="12"/>
    </row>
    <row r="5" spans="2:27" s="11" customFormat="1" ht="12.75">
      <c r="B5" s="13"/>
      <c r="C5" s="13"/>
      <c r="D5" s="13" t="s">
        <v>3</v>
      </c>
      <c r="E5" s="20"/>
      <c r="F5" s="21"/>
      <c r="G5" s="22" t="s">
        <v>8</v>
      </c>
      <c r="H5" s="23"/>
      <c r="I5" s="24" t="s">
        <v>8</v>
      </c>
      <c r="J5" s="25"/>
      <c r="K5" s="26"/>
      <c r="L5" s="27" t="s">
        <v>9</v>
      </c>
      <c r="N5" s="28"/>
      <c r="O5" s="29"/>
      <c r="P5" s="30"/>
      <c r="Q5" s="31"/>
      <c r="R5" s="32"/>
      <c r="S5" s="33"/>
      <c r="T5" s="34"/>
      <c r="U5" s="29"/>
      <c r="V5" s="35"/>
      <c r="W5" s="36"/>
      <c r="AA5" s="12"/>
    </row>
    <row r="6" spans="2:27" s="11" customFormat="1" ht="12.75">
      <c r="B6" s="13"/>
      <c r="C6" s="13"/>
      <c r="D6" s="13" t="s">
        <v>3</v>
      </c>
      <c r="E6" s="37"/>
      <c r="F6" s="38"/>
      <c r="G6" s="39" t="s">
        <v>10</v>
      </c>
      <c r="H6" s="38"/>
      <c r="I6" s="39" t="s">
        <v>11</v>
      </c>
      <c r="J6" s="40"/>
      <c r="K6" s="41"/>
      <c r="L6" s="42" t="s">
        <v>12</v>
      </c>
      <c r="N6" s="43"/>
      <c r="O6" s="44"/>
      <c r="P6" s="30"/>
      <c r="Q6" s="45"/>
      <c r="R6" s="32"/>
      <c r="S6" s="46"/>
      <c r="T6" s="34"/>
      <c r="U6" s="34"/>
      <c r="V6" s="47"/>
      <c r="W6" s="48"/>
      <c r="Y6" s="49"/>
      <c r="AA6" s="12"/>
    </row>
    <row r="7" spans="2:27" s="11" customFormat="1" ht="12.75">
      <c r="B7" s="13"/>
      <c r="C7" s="13"/>
      <c r="D7" s="13" t="s">
        <v>3</v>
      </c>
      <c r="E7" s="50"/>
      <c r="F7" s="41"/>
      <c r="G7" s="51" t="s">
        <v>13</v>
      </c>
      <c r="H7" s="52"/>
      <c r="I7" s="51" t="s">
        <v>13</v>
      </c>
      <c r="J7" s="40"/>
      <c r="K7" s="41"/>
      <c r="L7" s="53" t="s">
        <v>13</v>
      </c>
      <c r="N7" s="43"/>
      <c r="O7" s="44"/>
      <c r="P7" s="54" t="s">
        <v>14</v>
      </c>
      <c r="Q7" s="45"/>
      <c r="R7" s="32"/>
      <c r="S7" s="46"/>
      <c r="T7" s="34"/>
      <c r="U7" s="34"/>
      <c r="V7" s="47"/>
      <c r="W7" s="48"/>
      <c r="AA7" s="12"/>
    </row>
    <row r="8" spans="2:27" s="11" customFormat="1" ht="12.75">
      <c r="B8" s="13"/>
      <c r="C8" s="13"/>
      <c r="D8" s="13" t="s">
        <v>3</v>
      </c>
      <c r="E8" s="50" t="s">
        <v>15</v>
      </c>
      <c r="F8" s="41" t="s">
        <v>8</v>
      </c>
      <c r="G8" s="51" t="s">
        <v>16</v>
      </c>
      <c r="H8" s="52" t="s">
        <v>8</v>
      </c>
      <c r="I8" s="51" t="s">
        <v>16</v>
      </c>
      <c r="J8" s="40" t="s">
        <v>15</v>
      </c>
      <c r="K8" s="41" t="s">
        <v>9</v>
      </c>
      <c r="L8" s="53" t="s">
        <v>16</v>
      </c>
      <c r="N8" s="43" t="s">
        <v>15</v>
      </c>
      <c r="O8" s="44"/>
      <c r="P8" s="30" t="s">
        <v>17</v>
      </c>
      <c r="Q8" s="45" t="s">
        <v>18</v>
      </c>
      <c r="R8" s="32" t="s">
        <v>19</v>
      </c>
      <c r="S8" s="46" t="s">
        <v>18</v>
      </c>
      <c r="T8" s="34" t="s">
        <v>15</v>
      </c>
      <c r="U8" s="34"/>
      <c r="V8" s="47" t="s">
        <v>20</v>
      </c>
      <c r="W8" s="48"/>
      <c r="AA8" s="12"/>
    </row>
    <row r="9" spans="2:27" s="11" customFormat="1" ht="12.75">
      <c r="B9" s="959" t="s">
        <v>21</v>
      </c>
      <c r="C9" s="959"/>
      <c r="D9" s="55" t="s">
        <v>3</v>
      </c>
      <c r="E9" s="56" t="s">
        <v>22</v>
      </c>
      <c r="F9" s="57" t="s">
        <v>23</v>
      </c>
      <c r="G9" s="58" t="s">
        <v>22</v>
      </c>
      <c r="H9" s="59" t="s">
        <v>11</v>
      </c>
      <c r="I9" s="58" t="s">
        <v>22</v>
      </c>
      <c r="J9" s="60" t="s">
        <v>22</v>
      </c>
      <c r="K9" s="57" t="s">
        <v>24</v>
      </c>
      <c r="L9" s="61" t="s">
        <v>22</v>
      </c>
      <c r="N9" s="62" t="s">
        <v>22</v>
      </c>
      <c r="O9" s="63"/>
      <c r="P9" s="64" t="s">
        <v>25</v>
      </c>
      <c r="Q9" s="65"/>
      <c r="R9" s="66" t="s">
        <v>26</v>
      </c>
      <c r="S9" s="67"/>
      <c r="T9" s="63" t="s">
        <v>22</v>
      </c>
      <c r="U9" s="63"/>
      <c r="V9" s="68" t="s">
        <v>27</v>
      </c>
      <c r="W9" s="69"/>
      <c r="AA9" s="12"/>
    </row>
    <row r="10" spans="2:42" ht="12.75">
      <c r="B10" s="70">
        <v>1</v>
      </c>
      <c r="C10" s="71" t="s">
        <v>28</v>
      </c>
      <c r="D10" s="71" t="s">
        <v>3</v>
      </c>
      <c r="E10" s="72">
        <v>620773</v>
      </c>
      <c r="F10" s="73">
        <v>266203</v>
      </c>
      <c r="G10" s="74">
        <v>42.882502943910254</v>
      </c>
      <c r="H10" s="73">
        <v>575616</v>
      </c>
      <c r="I10" s="75">
        <v>92.72568233476649</v>
      </c>
      <c r="J10" s="76">
        <v>652170</v>
      </c>
      <c r="K10" s="73">
        <v>287982</v>
      </c>
      <c r="L10" s="77">
        <v>44.15750494502967</v>
      </c>
      <c r="N10" s="79">
        <v>620773</v>
      </c>
      <c r="O10" s="79">
        <v>0</v>
      </c>
      <c r="P10" s="79">
        <v>266203</v>
      </c>
      <c r="Q10" s="79">
        <v>0</v>
      </c>
      <c r="R10" s="79">
        <v>575616</v>
      </c>
      <c r="S10" s="79">
        <v>0</v>
      </c>
      <c r="T10" s="79">
        <v>652170</v>
      </c>
      <c r="U10" s="79">
        <v>0</v>
      </c>
      <c r="V10" s="80">
        <v>287982</v>
      </c>
      <c r="W10" s="80">
        <v>0</v>
      </c>
      <c r="Y10" s="78">
        <v>565747.5806100001</v>
      </c>
      <c r="AB10" s="82"/>
      <c r="AC10" s="83"/>
      <c r="AG10" s="82"/>
      <c r="AH10" s="82"/>
      <c r="AI10" s="82"/>
      <c r="AJ10" s="82"/>
      <c r="AK10" s="82"/>
      <c r="AL10" s="82"/>
      <c r="AM10" s="82"/>
      <c r="AN10" s="82"/>
      <c r="AO10" s="82"/>
      <c r="AP10" s="82"/>
    </row>
    <row r="11" spans="2:42" ht="12.75">
      <c r="B11" s="70">
        <v>2</v>
      </c>
      <c r="C11" s="71" t="s">
        <v>29</v>
      </c>
      <c r="D11" s="71" t="s">
        <v>3</v>
      </c>
      <c r="E11" s="72">
        <v>1419359</v>
      </c>
      <c r="F11" s="73">
        <v>694036</v>
      </c>
      <c r="G11" s="84">
        <v>48.89784754949241</v>
      </c>
      <c r="H11" s="73">
        <v>1535485</v>
      </c>
      <c r="I11" s="75">
        <v>108.18158055854792</v>
      </c>
      <c r="J11" s="76">
        <v>1508170</v>
      </c>
      <c r="K11" s="73">
        <v>670558</v>
      </c>
      <c r="L11" s="85">
        <v>44.46169861487763</v>
      </c>
      <c r="N11" s="79">
        <v>1419359</v>
      </c>
      <c r="O11" s="79">
        <v>0</v>
      </c>
      <c r="P11" s="79">
        <v>694036</v>
      </c>
      <c r="Q11" s="79">
        <v>0</v>
      </c>
      <c r="R11" s="79">
        <v>1535485</v>
      </c>
      <c r="S11" s="79">
        <v>0</v>
      </c>
      <c r="T11" s="79">
        <v>1508170</v>
      </c>
      <c r="U11" s="79">
        <v>0</v>
      </c>
      <c r="V11" s="86">
        <v>670558</v>
      </c>
      <c r="W11" s="80">
        <v>0</v>
      </c>
      <c r="Y11" s="78">
        <v>694036</v>
      </c>
      <c r="AB11" s="82"/>
      <c r="AC11" s="83"/>
      <c r="AG11" s="82"/>
      <c r="AH11" s="82"/>
      <c r="AI11" s="82"/>
      <c r="AJ11" s="82"/>
      <c r="AK11" s="82"/>
      <c r="AL11" s="82"/>
      <c r="AM11" s="82"/>
      <c r="AN11" s="82"/>
      <c r="AO11" s="82"/>
      <c r="AP11" s="82"/>
    </row>
    <row r="12" spans="2:42" ht="25.5">
      <c r="B12" s="70">
        <v>3</v>
      </c>
      <c r="C12" s="71" t="s">
        <v>30</v>
      </c>
      <c r="D12" s="71" t="s">
        <v>3</v>
      </c>
      <c r="E12" s="72">
        <v>58458907</v>
      </c>
      <c r="F12" s="73">
        <v>22218246</v>
      </c>
      <c r="G12" s="84">
        <v>38.00660522099737</v>
      </c>
      <c r="H12" s="73">
        <v>56401572</v>
      </c>
      <c r="I12" s="75">
        <v>96.4807159326465</v>
      </c>
      <c r="J12" s="76">
        <v>63453885</v>
      </c>
      <c r="K12" s="73">
        <v>23434460</v>
      </c>
      <c r="L12" s="85">
        <v>36.93148181549483</v>
      </c>
      <c r="N12" s="79">
        <v>58458907</v>
      </c>
      <c r="O12" s="79">
        <v>0</v>
      </c>
      <c r="P12" s="79">
        <v>22218246</v>
      </c>
      <c r="Q12" s="79">
        <v>0</v>
      </c>
      <c r="R12" s="80">
        <v>56401572</v>
      </c>
      <c r="S12" s="79">
        <v>0</v>
      </c>
      <c r="T12" s="79">
        <v>63453885</v>
      </c>
      <c r="U12" s="79">
        <v>0</v>
      </c>
      <c r="V12" s="80">
        <v>23434460</v>
      </c>
      <c r="W12" s="80">
        <v>0</v>
      </c>
      <c r="Y12" s="78">
        <v>23434461.34261</v>
      </c>
      <c r="AB12" s="82"/>
      <c r="AC12" s="83"/>
      <c r="AG12" s="82"/>
      <c r="AH12" s="82"/>
      <c r="AI12" s="82"/>
      <c r="AJ12" s="82"/>
      <c r="AK12" s="82"/>
      <c r="AL12" s="82"/>
      <c r="AM12" s="82"/>
      <c r="AN12" s="82"/>
      <c r="AO12" s="82"/>
      <c r="AP12" s="82"/>
    </row>
    <row r="13" spans="2:42" ht="12.75">
      <c r="B13" s="70">
        <v>4</v>
      </c>
      <c r="C13" s="71" t="s">
        <v>31</v>
      </c>
      <c r="D13" s="71" t="s">
        <v>3</v>
      </c>
      <c r="E13" s="72">
        <v>6994717</v>
      </c>
      <c r="F13" s="73">
        <v>3096288</v>
      </c>
      <c r="G13" s="84">
        <v>44.266093967775966</v>
      </c>
      <c r="H13" s="73">
        <v>6992552</v>
      </c>
      <c r="I13" s="75">
        <v>99.96904806870671</v>
      </c>
      <c r="J13" s="76">
        <v>7223702</v>
      </c>
      <c r="K13" s="73">
        <v>3614384</v>
      </c>
      <c r="L13" s="85">
        <v>50.035065123118315</v>
      </c>
      <c r="N13" s="79">
        <v>6994717</v>
      </c>
      <c r="O13" s="79">
        <v>0</v>
      </c>
      <c r="P13" s="79">
        <v>3096288</v>
      </c>
      <c r="Q13" s="79">
        <v>0</v>
      </c>
      <c r="R13" s="79">
        <v>6992552</v>
      </c>
      <c r="S13" s="79">
        <v>0</v>
      </c>
      <c r="T13" s="79">
        <v>7223702</v>
      </c>
      <c r="U13" s="79">
        <v>0</v>
      </c>
      <c r="V13" s="87">
        <v>3614384</v>
      </c>
      <c r="W13" s="80">
        <v>0</v>
      </c>
      <c r="Y13" s="78">
        <v>3614383.9649800006</v>
      </c>
      <c r="AB13" s="82"/>
      <c r="AC13" s="83"/>
      <c r="AG13" s="82"/>
      <c r="AH13" s="82"/>
      <c r="AI13" s="82"/>
      <c r="AJ13" s="82"/>
      <c r="AK13" s="82"/>
      <c r="AL13" s="82"/>
      <c r="AM13" s="82"/>
      <c r="AN13" s="82"/>
      <c r="AO13" s="82"/>
      <c r="AP13" s="82"/>
    </row>
    <row r="14" spans="2:42" ht="25.5">
      <c r="B14" s="70">
        <v>5</v>
      </c>
      <c r="C14" s="71" t="s">
        <v>32</v>
      </c>
      <c r="D14" s="71" t="s">
        <v>3</v>
      </c>
      <c r="E14" s="72">
        <v>5754646</v>
      </c>
      <c r="F14" s="73">
        <v>2740992</v>
      </c>
      <c r="G14" s="84">
        <v>47.63094028720446</v>
      </c>
      <c r="H14" s="73">
        <v>5871296</v>
      </c>
      <c r="I14" s="75">
        <v>102.02705778948</v>
      </c>
      <c r="J14" s="76">
        <v>6104324</v>
      </c>
      <c r="K14" s="73">
        <v>2716038</v>
      </c>
      <c r="L14" s="85">
        <v>44.493673664766156</v>
      </c>
      <c r="N14" s="79">
        <v>5754646</v>
      </c>
      <c r="O14" s="79">
        <v>0</v>
      </c>
      <c r="P14" s="79">
        <v>2740992</v>
      </c>
      <c r="Q14" s="79">
        <v>0</v>
      </c>
      <c r="R14" s="79">
        <v>5871296</v>
      </c>
      <c r="S14" s="79">
        <v>0</v>
      </c>
      <c r="T14" s="79">
        <v>6104324</v>
      </c>
      <c r="U14" s="79">
        <v>0</v>
      </c>
      <c r="V14" s="80">
        <v>2716038</v>
      </c>
      <c r="W14" s="80">
        <v>0</v>
      </c>
      <c r="X14" s="2"/>
      <c r="Y14" s="78">
        <v>2716038.1950000003</v>
      </c>
      <c r="AB14" s="82"/>
      <c r="AC14" s="83"/>
      <c r="AG14" s="82"/>
      <c r="AH14" s="82"/>
      <c r="AI14" s="82"/>
      <c r="AJ14" s="82"/>
      <c r="AK14" s="82"/>
      <c r="AL14" s="82"/>
      <c r="AM14" s="82"/>
      <c r="AN14" s="82"/>
      <c r="AO14" s="82"/>
      <c r="AP14" s="82"/>
    </row>
    <row r="15" spans="2:42" ht="25.5">
      <c r="B15" s="70">
        <v>6</v>
      </c>
      <c r="C15" s="71" t="s">
        <v>33</v>
      </c>
      <c r="D15" s="71" t="s">
        <v>3</v>
      </c>
      <c r="E15" s="72">
        <v>0</v>
      </c>
      <c r="F15" s="73">
        <v>0</v>
      </c>
      <c r="G15" s="84">
        <v>0</v>
      </c>
      <c r="H15" s="73">
        <v>0</v>
      </c>
      <c r="I15" s="75">
        <v>0</v>
      </c>
      <c r="J15" s="76">
        <v>0</v>
      </c>
      <c r="K15" s="73">
        <v>0</v>
      </c>
      <c r="L15" s="85">
        <v>0</v>
      </c>
      <c r="N15" s="79">
        <v>0</v>
      </c>
      <c r="O15" s="79">
        <v>0</v>
      </c>
      <c r="P15" s="79">
        <v>0</v>
      </c>
      <c r="Q15" s="79">
        <v>0</v>
      </c>
      <c r="R15" s="79">
        <v>0</v>
      </c>
      <c r="S15" s="79">
        <v>0</v>
      </c>
      <c r="T15" s="79">
        <v>0</v>
      </c>
      <c r="U15" s="79">
        <v>0</v>
      </c>
      <c r="V15" s="80">
        <v>0</v>
      </c>
      <c r="W15" s="80">
        <v>0</v>
      </c>
      <c r="Y15" s="78">
        <v>0</v>
      </c>
      <c r="AB15" s="82"/>
      <c r="AC15" s="83"/>
      <c r="AG15" s="82"/>
      <c r="AH15" s="82"/>
      <c r="AI15" s="82"/>
      <c r="AJ15" s="82"/>
      <c r="AK15" s="82"/>
      <c r="AL15" s="82"/>
      <c r="AM15" s="82"/>
      <c r="AN15" s="82"/>
      <c r="AO15" s="82"/>
      <c r="AP15" s="82"/>
    </row>
    <row r="16" spans="2:42" ht="12.75">
      <c r="B16" s="70">
        <v>7</v>
      </c>
      <c r="C16" s="71" t="s">
        <v>34</v>
      </c>
      <c r="D16" s="88" t="s">
        <v>3</v>
      </c>
      <c r="E16" s="72">
        <v>6175261</v>
      </c>
      <c r="F16" s="73">
        <v>2661744</v>
      </c>
      <c r="G16" s="84">
        <v>43.10334413395645</v>
      </c>
      <c r="H16" s="73">
        <v>6022654</v>
      </c>
      <c r="I16" s="75">
        <v>97.52873603237175</v>
      </c>
      <c r="J16" s="76">
        <v>6121320</v>
      </c>
      <c r="K16" s="73">
        <v>3013842</v>
      </c>
      <c r="L16" s="85">
        <v>49.23516496441944</v>
      </c>
      <c r="N16" s="79">
        <v>6175261</v>
      </c>
      <c r="O16" s="79">
        <v>0</v>
      </c>
      <c r="P16" s="79">
        <v>2661744</v>
      </c>
      <c r="Q16" s="79">
        <v>0</v>
      </c>
      <c r="R16" s="79">
        <v>6022654</v>
      </c>
      <c r="S16" s="79">
        <v>0</v>
      </c>
      <c r="T16" s="79">
        <v>6121320</v>
      </c>
      <c r="U16" s="79">
        <v>0</v>
      </c>
      <c r="V16" s="80">
        <v>3013842</v>
      </c>
      <c r="W16" s="80">
        <v>0</v>
      </c>
      <c r="Y16" s="78">
        <v>3013841.6428500004</v>
      </c>
      <c r="AB16" s="82"/>
      <c r="AC16" s="83"/>
      <c r="AG16" s="82"/>
      <c r="AH16" s="82"/>
      <c r="AI16" s="82"/>
      <c r="AJ16" s="82"/>
      <c r="AK16" s="82"/>
      <c r="AL16" s="82"/>
      <c r="AM16" s="82"/>
      <c r="AN16" s="82"/>
      <c r="AO16" s="82"/>
      <c r="AP16" s="82"/>
    </row>
    <row r="17" spans="2:42" ht="25.5">
      <c r="B17" s="70">
        <v>8</v>
      </c>
      <c r="C17" s="71" t="s">
        <v>35</v>
      </c>
      <c r="D17" s="71" t="s">
        <v>3</v>
      </c>
      <c r="E17" s="72">
        <v>0</v>
      </c>
      <c r="F17" s="73">
        <v>0</v>
      </c>
      <c r="G17" s="84">
        <v>0</v>
      </c>
      <c r="H17" s="73">
        <v>0</v>
      </c>
      <c r="I17" s="75">
        <v>0</v>
      </c>
      <c r="J17" s="76">
        <v>0</v>
      </c>
      <c r="K17" s="73">
        <v>0</v>
      </c>
      <c r="L17" s="85">
        <v>0</v>
      </c>
      <c r="N17" s="79">
        <v>0</v>
      </c>
      <c r="O17" s="79">
        <v>0</v>
      </c>
      <c r="P17" s="80">
        <v>0</v>
      </c>
      <c r="Q17" s="79">
        <v>0</v>
      </c>
      <c r="R17" s="79">
        <v>0</v>
      </c>
      <c r="S17" s="79">
        <v>0</v>
      </c>
      <c r="T17" s="79">
        <v>0</v>
      </c>
      <c r="U17" s="79">
        <v>0</v>
      </c>
      <c r="V17" s="80">
        <v>0</v>
      </c>
      <c r="W17" s="80">
        <v>0</v>
      </c>
      <c r="Y17" s="78">
        <v>0</v>
      </c>
      <c r="AB17" s="82"/>
      <c r="AC17" s="83"/>
      <c r="AG17" s="82"/>
      <c r="AH17" s="82"/>
      <c r="AI17" s="82"/>
      <c r="AJ17" s="82"/>
      <c r="AK17" s="82"/>
      <c r="AL17" s="82"/>
      <c r="AM17" s="82"/>
      <c r="AN17" s="82"/>
      <c r="AO17" s="82"/>
      <c r="AP17" s="82"/>
    </row>
    <row r="18" spans="2:42" ht="25.5">
      <c r="B18" s="70">
        <v>9</v>
      </c>
      <c r="C18" s="71" t="s">
        <v>36</v>
      </c>
      <c r="D18" s="71" t="s">
        <v>3</v>
      </c>
      <c r="E18" s="72">
        <v>437217</v>
      </c>
      <c r="F18" s="73">
        <v>229918</v>
      </c>
      <c r="G18" s="84">
        <v>52.58670179796302</v>
      </c>
      <c r="H18" s="73">
        <v>440913</v>
      </c>
      <c r="I18" s="75">
        <v>100.84534681862782</v>
      </c>
      <c r="J18" s="76">
        <v>425069</v>
      </c>
      <c r="K18" s="73">
        <v>208929</v>
      </c>
      <c r="L18" s="85">
        <v>49.151784769061024</v>
      </c>
      <c r="N18" s="79">
        <v>437217</v>
      </c>
      <c r="O18" s="79">
        <v>0</v>
      </c>
      <c r="P18" s="79">
        <v>229918</v>
      </c>
      <c r="Q18" s="79">
        <v>0</v>
      </c>
      <c r="R18" s="79">
        <v>440913</v>
      </c>
      <c r="S18" s="79">
        <v>0</v>
      </c>
      <c r="T18" s="79">
        <v>425069</v>
      </c>
      <c r="U18" s="79">
        <v>0</v>
      </c>
      <c r="V18" s="80">
        <v>208929</v>
      </c>
      <c r="W18" s="80">
        <v>0</v>
      </c>
      <c r="Y18" s="78">
        <v>208928537.43100002</v>
      </c>
      <c r="AB18" s="82"/>
      <c r="AC18" s="83"/>
      <c r="AG18" s="82"/>
      <c r="AH18" s="82"/>
      <c r="AI18" s="82"/>
      <c r="AJ18" s="82"/>
      <c r="AK18" s="82"/>
      <c r="AL18" s="82"/>
      <c r="AM18" s="82"/>
      <c r="AN18" s="82"/>
      <c r="AO18" s="82"/>
      <c r="AP18" s="82"/>
    </row>
    <row r="19" spans="2:42" ht="12.75">
      <c r="B19" s="70">
        <v>10</v>
      </c>
      <c r="C19" s="71" t="s">
        <v>37</v>
      </c>
      <c r="D19" s="71" t="s">
        <v>3</v>
      </c>
      <c r="E19" s="72">
        <v>25232266</v>
      </c>
      <c r="F19" s="73">
        <v>12848627</v>
      </c>
      <c r="G19" s="84">
        <v>50.921415460664534</v>
      </c>
      <c r="H19" s="73">
        <v>25107057</v>
      </c>
      <c r="I19" s="75">
        <v>99.50377425475779</v>
      </c>
      <c r="J19" s="76">
        <v>26703923</v>
      </c>
      <c r="K19" s="73">
        <v>11404823</v>
      </c>
      <c r="L19" s="85">
        <v>42.70841778565644</v>
      </c>
      <c r="N19" s="79">
        <v>25232266</v>
      </c>
      <c r="O19" s="79">
        <v>0</v>
      </c>
      <c r="P19" s="79">
        <v>12848627</v>
      </c>
      <c r="Q19" s="79">
        <v>0</v>
      </c>
      <c r="R19" s="79">
        <v>25107057</v>
      </c>
      <c r="S19" s="89">
        <v>0</v>
      </c>
      <c r="T19" s="79">
        <v>26703923</v>
      </c>
      <c r="U19" s="79">
        <v>0</v>
      </c>
      <c r="V19" s="80">
        <v>11404823</v>
      </c>
      <c r="W19" s="80">
        <v>0</v>
      </c>
      <c r="Y19" s="78">
        <v>11404821777.550997</v>
      </c>
      <c r="AB19" s="82"/>
      <c r="AC19" s="83"/>
      <c r="AG19" s="82"/>
      <c r="AH19" s="82"/>
      <c r="AI19" s="82"/>
      <c r="AJ19" s="82"/>
      <c r="AK19" s="82"/>
      <c r="AL19" s="82"/>
      <c r="AM19" s="82"/>
      <c r="AN19" s="82"/>
      <c r="AO19" s="82"/>
      <c r="AP19" s="82"/>
    </row>
    <row r="20" spans="2:42" ht="12.75">
      <c r="B20" s="70">
        <v>11</v>
      </c>
      <c r="C20" s="71" t="s">
        <v>38</v>
      </c>
      <c r="D20" s="71" t="s">
        <v>3</v>
      </c>
      <c r="E20" s="90">
        <v>294139</v>
      </c>
      <c r="F20" s="73">
        <v>85207</v>
      </c>
      <c r="G20" s="84">
        <v>28.968276903096836</v>
      </c>
      <c r="H20" s="73">
        <v>272468</v>
      </c>
      <c r="I20" s="75">
        <v>92.63239488813112</v>
      </c>
      <c r="J20" s="76">
        <v>322927</v>
      </c>
      <c r="K20" s="73">
        <v>102731</v>
      </c>
      <c r="L20" s="85">
        <v>31.81245296924692</v>
      </c>
      <c r="N20" s="79">
        <v>294139</v>
      </c>
      <c r="O20" s="79">
        <v>0</v>
      </c>
      <c r="P20" s="79">
        <v>85207</v>
      </c>
      <c r="Q20" s="79">
        <v>0</v>
      </c>
      <c r="R20" s="79">
        <v>272468</v>
      </c>
      <c r="S20" s="79">
        <v>0</v>
      </c>
      <c r="T20" s="79">
        <v>322927</v>
      </c>
      <c r="U20" s="79">
        <v>0</v>
      </c>
      <c r="V20" s="80">
        <v>102731</v>
      </c>
      <c r="W20" s="80">
        <v>0</v>
      </c>
      <c r="Y20" s="78">
        <v>102731.04543000001</v>
      </c>
      <c r="AB20" s="82"/>
      <c r="AC20" s="83"/>
      <c r="AG20" s="82"/>
      <c r="AH20" s="82"/>
      <c r="AI20" s="82"/>
      <c r="AJ20" s="82"/>
      <c r="AK20" s="82"/>
      <c r="AL20" s="82"/>
      <c r="AM20" s="82"/>
      <c r="AN20" s="82"/>
      <c r="AO20" s="82"/>
      <c r="AP20" s="82"/>
    </row>
    <row r="21" spans="2:42" ht="25.5">
      <c r="B21" s="70">
        <v>12</v>
      </c>
      <c r="C21" s="71" t="s">
        <v>39</v>
      </c>
      <c r="D21" s="71" t="s">
        <v>3</v>
      </c>
      <c r="E21" s="90">
        <v>829731</v>
      </c>
      <c r="F21" s="73">
        <v>382495</v>
      </c>
      <c r="G21" s="84">
        <v>46.09867535381949</v>
      </c>
      <c r="H21" s="73">
        <v>809103</v>
      </c>
      <c r="I21" s="75">
        <v>97.5138930569064</v>
      </c>
      <c r="J21" s="76">
        <v>875074</v>
      </c>
      <c r="K21" s="73">
        <v>399888</v>
      </c>
      <c r="L21" s="85">
        <v>45.69762100119533</v>
      </c>
      <c r="N21" s="79">
        <v>829731</v>
      </c>
      <c r="O21" s="79">
        <v>0</v>
      </c>
      <c r="P21" s="79">
        <v>382495</v>
      </c>
      <c r="Q21" s="79">
        <v>0</v>
      </c>
      <c r="R21" s="79">
        <v>809103</v>
      </c>
      <c r="S21" s="79">
        <v>0</v>
      </c>
      <c r="T21" s="79">
        <v>875074</v>
      </c>
      <c r="U21" s="79">
        <v>0</v>
      </c>
      <c r="V21" s="80">
        <v>399888</v>
      </c>
      <c r="W21" s="80">
        <v>0</v>
      </c>
      <c r="Y21" s="78">
        <v>399888.13881</v>
      </c>
      <c r="AB21" s="82"/>
      <c r="AC21" s="83"/>
      <c r="AG21" s="82"/>
      <c r="AH21" s="82"/>
      <c r="AI21" s="82"/>
      <c r="AJ21" s="82"/>
      <c r="AK21" s="82"/>
      <c r="AL21" s="82"/>
      <c r="AM21" s="82"/>
      <c r="AN21" s="82"/>
      <c r="AO21" s="82"/>
      <c r="AP21" s="82"/>
    </row>
    <row r="22" spans="2:42" ht="12.75">
      <c r="B22" s="70">
        <v>13</v>
      </c>
      <c r="C22" s="71" t="s">
        <v>40</v>
      </c>
      <c r="D22" s="88" t="s">
        <v>3</v>
      </c>
      <c r="E22" s="90">
        <v>1741646</v>
      </c>
      <c r="F22" s="73">
        <v>833837</v>
      </c>
      <c r="G22" s="84">
        <v>47.87637671490073</v>
      </c>
      <c r="H22" s="73">
        <v>1728447</v>
      </c>
      <c r="I22" s="75">
        <v>99.24215368679972</v>
      </c>
      <c r="J22" s="76">
        <v>2242514</v>
      </c>
      <c r="K22" s="73">
        <v>871979</v>
      </c>
      <c r="L22" s="85">
        <v>38.88399358933768</v>
      </c>
      <c r="N22" s="79">
        <v>1741646</v>
      </c>
      <c r="O22" s="79">
        <v>0</v>
      </c>
      <c r="P22" s="79">
        <v>833837</v>
      </c>
      <c r="Q22" s="79">
        <v>0</v>
      </c>
      <c r="R22" s="79">
        <v>1728447</v>
      </c>
      <c r="S22" s="79">
        <v>0</v>
      </c>
      <c r="T22" s="79">
        <v>2242514</v>
      </c>
      <c r="U22" s="79">
        <v>0</v>
      </c>
      <c r="V22" s="80">
        <v>871979</v>
      </c>
      <c r="W22" s="80">
        <v>0</v>
      </c>
      <c r="Y22" s="78">
        <v>871979.1339999998</v>
      </c>
      <c r="AB22" s="82"/>
      <c r="AC22" s="83"/>
      <c r="AG22" s="82"/>
      <c r="AH22" s="82"/>
      <c r="AI22" s="82"/>
      <c r="AJ22" s="82"/>
      <c r="AK22" s="82"/>
      <c r="AL22" s="82"/>
      <c r="AM22" s="82"/>
      <c r="AN22" s="82"/>
      <c r="AO22" s="82"/>
      <c r="AP22" s="82"/>
    </row>
    <row r="23" spans="2:42" ht="12.75">
      <c r="B23" s="70">
        <v>14</v>
      </c>
      <c r="C23" s="71" t="s">
        <v>41</v>
      </c>
      <c r="D23" s="71" t="s">
        <v>3</v>
      </c>
      <c r="E23" s="91">
        <v>2914777</v>
      </c>
      <c r="F23" s="92">
        <v>1351807</v>
      </c>
      <c r="G23" s="93">
        <v>46.377716031106324</v>
      </c>
      <c r="H23" s="92">
        <v>2755220</v>
      </c>
      <c r="I23" s="75">
        <v>94.52592771248023</v>
      </c>
      <c r="J23" s="94">
        <v>3524748</v>
      </c>
      <c r="K23" s="92">
        <v>1551325</v>
      </c>
      <c r="L23" s="85">
        <v>44.01236627412797</v>
      </c>
      <c r="N23" s="79">
        <v>2914777</v>
      </c>
      <c r="O23" s="79">
        <v>0</v>
      </c>
      <c r="P23" s="79">
        <v>1351807</v>
      </c>
      <c r="Q23" s="79">
        <v>0</v>
      </c>
      <c r="R23" s="79">
        <v>2755220</v>
      </c>
      <c r="S23" s="79">
        <v>0</v>
      </c>
      <c r="T23" s="79">
        <v>3524748</v>
      </c>
      <c r="U23" s="79">
        <v>0</v>
      </c>
      <c r="V23" s="80">
        <v>1551325</v>
      </c>
      <c r="W23" s="80">
        <v>0</v>
      </c>
      <c r="Y23" s="78">
        <v>1551325.4509100001</v>
      </c>
      <c r="AB23" s="82"/>
      <c r="AC23" s="83"/>
      <c r="AG23" s="82"/>
      <c r="AH23" s="82"/>
      <c r="AI23" s="82"/>
      <c r="AJ23" s="82"/>
      <c r="AK23" s="82"/>
      <c r="AL23" s="82"/>
      <c r="AM23" s="82"/>
      <c r="AN23" s="82"/>
      <c r="AO23" s="82"/>
      <c r="AP23" s="82"/>
    </row>
    <row r="24" spans="2:42" ht="12.75">
      <c r="B24" s="70">
        <v>15</v>
      </c>
      <c r="C24" s="71" t="s">
        <v>42</v>
      </c>
      <c r="D24" s="71" t="s">
        <v>3</v>
      </c>
      <c r="E24" s="91">
        <v>17619255</v>
      </c>
      <c r="F24" s="92">
        <v>8548760</v>
      </c>
      <c r="G24" s="93">
        <v>48.51941810252477</v>
      </c>
      <c r="H24" s="92">
        <v>17011094</v>
      </c>
      <c r="I24" s="75">
        <v>96.54831603265859</v>
      </c>
      <c r="J24" s="94">
        <v>19689873</v>
      </c>
      <c r="K24" s="92">
        <v>10768229</v>
      </c>
      <c r="L24" s="85">
        <v>54.68917448070895</v>
      </c>
      <c r="N24" s="79">
        <v>17619255</v>
      </c>
      <c r="O24" s="79">
        <v>0</v>
      </c>
      <c r="P24" s="79">
        <v>8548760</v>
      </c>
      <c r="Q24" s="79">
        <v>0</v>
      </c>
      <c r="R24" s="79">
        <v>17011094</v>
      </c>
      <c r="S24" s="79">
        <v>0</v>
      </c>
      <c r="T24" s="79">
        <v>19689873</v>
      </c>
      <c r="U24" s="79">
        <v>0</v>
      </c>
      <c r="V24" s="80">
        <v>10768229</v>
      </c>
      <c r="W24" s="80">
        <v>0</v>
      </c>
      <c r="Y24" s="78">
        <v>10768228.759860002</v>
      </c>
      <c r="AB24" s="82"/>
      <c r="AC24" s="83"/>
      <c r="AG24" s="82"/>
      <c r="AH24" s="82"/>
      <c r="AI24" s="82"/>
      <c r="AJ24" s="82"/>
      <c r="AK24" s="82"/>
      <c r="AL24" s="82"/>
      <c r="AM24" s="82"/>
      <c r="AN24" s="82"/>
      <c r="AO24" s="82"/>
      <c r="AP24" s="82"/>
    </row>
    <row r="25" spans="2:42" ht="12.75">
      <c r="B25" s="70">
        <v>16</v>
      </c>
      <c r="C25" s="71" t="s">
        <v>43</v>
      </c>
      <c r="D25" s="71" t="s">
        <v>3</v>
      </c>
      <c r="E25" s="91">
        <v>30528181</v>
      </c>
      <c r="F25" s="92">
        <v>14867009</v>
      </c>
      <c r="G25" s="93">
        <v>48.69929525116481</v>
      </c>
      <c r="H25" s="92">
        <v>29825097</v>
      </c>
      <c r="I25" s="75">
        <v>97.69693451437543</v>
      </c>
      <c r="J25" s="94">
        <v>33900570</v>
      </c>
      <c r="K25" s="92">
        <v>16212235</v>
      </c>
      <c r="L25" s="85">
        <v>47.8228979630726</v>
      </c>
      <c r="N25" s="79">
        <v>30528181</v>
      </c>
      <c r="O25" s="79">
        <v>0</v>
      </c>
      <c r="P25" s="79">
        <v>14867009</v>
      </c>
      <c r="Q25" s="79">
        <v>0</v>
      </c>
      <c r="R25" s="79">
        <v>29825097</v>
      </c>
      <c r="S25" s="79">
        <v>0</v>
      </c>
      <c r="T25" s="79">
        <v>33900570</v>
      </c>
      <c r="U25" s="79">
        <v>0</v>
      </c>
      <c r="V25" s="80">
        <v>16212235</v>
      </c>
      <c r="W25" s="80">
        <v>0</v>
      </c>
      <c r="Y25" s="78">
        <v>16212234.713480001</v>
      </c>
      <c r="AB25" s="82"/>
      <c r="AC25" s="83"/>
      <c r="AG25" s="82"/>
      <c r="AH25" s="82"/>
      <c r="AI25" s="82"/>
      <c r="AJ25" s="82"/>
      <c r="AK25" s="82"/>
      <c r="AL25" s="82"/>
      <c r="AM25" s="82"/>
      <c r="AN25" s="82"/>
      <c r="AO25" s="82"/>
      <c r="AP25" s="82"/>
    </row>
    <row r="26" spans="2:42" ht="12.75">
      <c r="B26" s="70">
        <v>17</v>
      </c>
      <c r="C26" s="95" t="s">
        <v>44</v>
      </c>
      <c r="D26" s="95" t="s">
        <v>3</v>
      </c>
      <c r="E26" s="91">
        <v>34333900</v>
      </c>
      <c r="F26" s="92">
        <v>24235645</v>
      </c>
      <c r="G26" s="93">
        <v>70.58809223537087</v>
      </c>
      <c r="H26" s="92">
        <v>34331969</v>
      </c>
      <c r="I26" s="75">
        <v>99.9943758209816</v>
      </c>
      <c r="J26" s="94">
        <v>36866681</v>
      </c>
      <c r="K26" s="92">
        <v>27373672</v>
      </c>
      <c r="L26" s="85">
        <v>74.25043767840125</v>
      </c>
      <c r="N26" s="79">
        <v>34333900</v>
      </c>
      <c r="O26" s="79">
        <v>0</v>
      </c>
      <c r="P26" s="79">
        <v>24235645</v>
      </c>
      <c r="Q26" s="79">
        <v>0</v>
      </c>
      <c r="R26" s="79">
        <v>34331969</v>
      </c>
      <c r="S26" s="79">
        <v>0</v>
      </c>
      <c r="T26" s="79">
        <v>36866681</v>
      </c>
      <c r="U26" s="79">
        <v>0</v>
      </c>
      <c r="V26" s="80">
        <v>27373672</v>
      </c>
      <c r="W26" s="80">
        <v>0</v>
      </c>
      <c r="Y26" s="78">
        <v>27373671899.439007</v>
      </c>
      <c r="AB26" s="82"/>
      <c r="AC26" s="83"/>
      <c r="AG26" s="82"/>
      <c r="AH26" s="82"/>
      <c r="AI26" s="82"/>
      <c r="AJ26" s="82"/>
      <c r="AK26" s="82"/>
      <c r="AL26" s="82"/>
      <c r="AM26" s="82"/>
      <c r="AN26" s="82"/>
      <c r="AO26" s="82"/>
      <c r="AP26" s="82"/>
    </row>
    <row r="27" spans="2:42" ht="12.75">
      <c r="B27" s="70">
        <v>18</v>
      </c>
      <c r="C27" s="71" t="s">
        <v>45</v>
      </c>
      <c r="D27" s="71" t="s">
        <v>3</v>
      </c>
      <c r="E27" s="91">
        <v>2445247</v>
      </c>
      <c r="F27" s="92">
        <v>1095439</v>
      </c>
      <c r="G27" s="93">
        <v>44.79870540685665</v>
      </c>
      <c r="H27" s="92">
        <v>2371444</v>
      </c>
      <c r="I27" s="75">
        <v>96.98177730102522</v>
      </c>
      <c r="J27" s="94">
        <v>2546292</v>
      </c>
      <c r="K27" s="92">
        <v>1202189</v>
      </c>
      <c r="L27" s="85">
        <v>47.21332038902059</v>
      </c>
      <c r="N27" s="79">
        <v>2445247</v>
      </c>
      <c r="O27" s="79">
        <v>0</v>
      </c>
      <c r="P27" s="79">
        <v>1095439</v>
      </c>
      <c r="Q27" s="79">
        <v>0</v>
      </c>
      <c r="R27" s="79">
        <v>2371444</v>
      </c>
      <c r="S27" s="79">
        <v>0</v>
      </c>
      <c r="T27" s="79">
        <v>2546292</v>
      </c>
      <c r="U27" s="79">
        <v>0</v>
      </c>
      <c r="V27" s="80">
        <v>1202189</v>
      </c>
      <c r="W27" s="80">
        <v>0</v>
      </c>
      <c r="Y27" s="78">
        <v>1202188628.619</v>
      </c>
      <c r="AB27" s="82"/>
      <c r="AC27" s="83"/>
      <c r="AG27" s="82"/>
      <c r="AH27" s="82"/>
      <c r="AI27" s="82"/>
      <c r="AJ27" s="82"/>
      <c r="AK27" s="82"/>
      <c r="AL27" s="82"/>
      <c r="AM27" s="82"/>
      <c r="AN27" s="82"/>
      <c r="AO27" s="82"/>
      <c r="AP27" s="82"/>
    </row>
    <row r="28" spans="2:42" ht="12.75">
      <c r="B28" s="70">
        <v>19</v>
      </c>
      <c r="C28" s="71" t="s">
        <v>46</v>
      </c>
      <c r="D28" s="88" t="s">
        <v>3</v>
      </c>
      <c r="E28" s="91">
        <v>118538683</v>
      </c>
      <c r="F28" s="92">
        <v>60270738</v>
      </c>
      <c r="G28" s="93">
        <v>50.84478456707673</v>
      </c>
      <c r="H28" s="92">
        <v>117109251</v>
      </c>
      <c r="I28" s="75">
        <v>98.79412191545944</v>
      </c>
      <c r="J28" s="94">
        <v>128593644</v>
      </c>
      <c r="K28" s="92">
        <v>63305661</v>
      </c>
      <c r="L28" s="85">
        <v>49.22923017874818</v>
      </c>
      <c r="N28" s="79">
        <v>118538683</v>
      </c>
      <c r="O28" s="79">
        <v>0</v>
      </c>
      <c r="P28" s="79">
        <v>60270738</v>
      </c>
      <c r="Q28" s="79">
        <v>0</v>
      </c>
      <c r="R28" s="79">
        <v>117109251</v>
      </c>
      <c r="S28" s="79">
        <v>0</v>
      </c>
      <c r="T28" s="79">
        <v>128593644</v>
      </c>
      <c r="U28" s="79">
        <v>0</v>
      </c>
      <c r="V28" s="80">
        <v>63305661</v>
      </c>
      <c r="W28" s="80">
        <v>0</v>
      </c>
      <c r="Y28" s="78">
        <v>63295217.624129996</v>
      </c>
      <c r="AB28" s="82"/>
      <c r="AC28" s="83"/>
      <c r="AG28" s="82"/>
      <c r="AH28" s="82"/>
      <c r="AI28" s="82"/>
      <c r="AJ28" s="82"/>
      <c r="AK28" s="82"/>
      <c r="AL28" s="82"/>
      <c r="AM28" s="82"/>
      <c r="AN28" s="82"/>
      <c r="AO28" s="82"/>
      <c r="AP28" s="82"/>
    </row>
    <row r="29" spans="2:42" ht="25.5">
      <c r="B29" s="70">
        <v>20</v>
      </c>
      <c r="C29" s="71" t="s">
        <v>47</v>
      </c>
      <c r="D29" s="71" t="s">
        <v>3</v>
      </c>
      <c r="E29" s="91">
        <v>1073485</v>
      </c>
      <c r="F29" s="92">
        <v>467866</v>
      </c>
      <c r="G29" s="93">
        <v>43.58384141371328</v>
      </c>
      <c r="H29" s="92">
        <v>1073029</v>
      </c>
      <c r="I29" s="75">
        <v>99.95752153034276</v>
      </c>
      <c r="J29" s="94">
        <v>970404</v>
      </c>
      <c r="K29" s="92">
        <v>412399</v>
      </c>
      <c r="L29" s="85">
        <v>42.497660768092466</v>
      </c>
      <c r="N29" s="79">
        <v>1073485</v>
      </c>
      <c r="O29" s="79">
        <v>0</v>
      </c>
      <c r="P29" s="79">
        <v>467866</v>
      </c>
      <c r="Q29" s="79">
        <v>0</v>
      </c>
      <c r="R29" s="79">
        <v>1073029</v>
      </c>
      <c r="S29" s="79">
        <v>0</v>
      </c>
      <c r="T29" s="79">
        <v>970404</v>
      </c>
      <c r="U29" s="79">
        <v>0</v>
      </c>
      <c r="V29" s="80">
        <v>412399</v>
      </c>
      <c r="W29" s="80">
        <v>0</v>
      </c>
      <c r="Y29" s="78">
        <v>412401.31859000004</v>
      </c>
      <c r="AB29" s="82"/>
      <c r="AC29" s="83"/>
      <c r="AG29" s="82"/>
      <c r="AH29" s="82"/>
      <c r="AI29" s="82"/>
      <c r="AJ29" s="82"/>
      <c r="AK29" s="82"/>
      <c r="AL29" s="82"/>
      <c r="AM29" s="82"/>
      <c r="AN29" s="82"/>
      <c r="AO29" s="82"/>
      <c r="AP29" s="82"/>
    </row>
    <row r="30" spans="2:42" ht="12.75">
      <c r="B30" s="70">
        <v>21</v>
      </c>
      <c r="C30" s="71" t="s">
        <v>48</v>
      </c>
      <c r="D30" s="96" t="s">
        <v>3</v>
      </c>
      <c r="E30" s="90">
        <v>18748493</v>
      </c>
      <c r="F30" s="73">
        <v>8830375</v>
      </c>
      <c r="G30" s="84">
        <v>47.09911884651209</v>
      </c>
      <c r="H30" s="73">
        <v>18700011</v>
      </c>
      <c r="I30" s="75">
        <v>99.74140854947649</v>
      </c>
      <c r="J30" s="76">
        <v>19721839</v>
      </c>
      <c r="K30" s="73">
        <v>9291266</v>
      </c>
      <c r="L30" s="85">
        <v>47.111559931099734</v>
      </c>
      <c r="N30" s="79">
        <v>18748493</v>
      </c>
      <c r="O30" s="79">
        <v>0</v>
      </c>
      <c r="P30" s="79">
        <v>8830375</v>
      </c>
      <c r="Q30" s="79">
        <v>0</v>
      </c>
      <c r="R30" s="79">
        <v>18700011</v>
      </c>
      <c r="S30" s="79">
        <v>0</v>
      </c>
      <c r="T30" s="79">
        <v>19721839</v>
      </c>
      <c r="U30" s="79">
        <v>0</v>
      </c>
      <c r="V30" s="80">
        <v>9291266</v>
      </c>
      <c r="W30" s="80">
        <v>0</v>
      </c>
      <c r="Y30" s="78">
        <v>9291265.71608</v>
      </c>
      <c r="AB30" s="82"/>
      <c r="AC30" s="83"/>
      <c r="AG30" s="82"/>
      <c r="AH30" s="82"/>
      <c r="AI30" s="82"/>
      <c r="AJ30" s="82"/>
      <c r="AK30" s="82"/>
      <c r="AL30" s="82"/>
      <c r="AM30" s="82"/>
      <c r="AN30" s="82"/>
      <c r="AO30" s="82"/>
      <c r="AP30" s="82"/>
    </row>
    <row r="31" spans="2:42" ht="12.75">
      <c r="B31" s="70">
        <v>22</v>
      </c>
      <c r="C31" s="71" t="s">
        <v>49</v>
      </c>
      <c r="D31" s="96" t="s">
        <v>3</v>
      </c>
      <c r="E31" s="90">
        <v>40658184</v>
      </c>
      <c r="F31" s="73">
        <v>18430609</v>
      </c>
      <c r="G31" s="84">
        <v>45.330625194671754</v>
      </c>
      <c r="H31" s="73">
        <v>40447521</v>
      </c>
      <c r="I31" s="75">
        <v>99.48186815230115</v>
      </c>
      <c r="J31" s="76">
        <v>42856879</v>
      </c>
      <c r="K31" s="73">
        <v>18712682</v>
      </c>
      <c r="L31" s="85">
        <v>43.66319348639456</v>
      </c>
      <c r="N31" s="79">
        <v>40658184</v>
      </c>
      <c r="O31" s="79">
        <v>0</v>
      </c>
      <c r="P31" s="79">
        <v>18430609</v>
      </c>
      <c r="Q31" s="79">
        <v>0</v>
      </c>
      <c r="R31" s="79">
        <v>40447521</v>
      </c>
      <c r="S31" s="79">
        <v>0</v>
      </c>
      <c r="T31" s="79">
        <v>42856879</v>
      </c>
      <c r="U31" s="79">
        <v>0</v>
      </c>
      <c r="V31" s="80">
        <v>18712682</v>
      </c>
      <c r="W31" s="80">
        <v>0</v>
      </c>
      <c r="Y31" s="78">
        <v>18712680.37679</v>
      </c>
      <c r="AB31" s="82"/>
      <c r="AC31" s="83"/>
      <c r="AG31" s="82"/>
      <c r="AH31" s="82"/>
      <c r="AI31" s="82"/>
      <c r="AJ31" s="82"/>
      <c r="AK31" s="82"/>
      <c r="AL31" s="82"/>
      <c r="AM31" s="82"/>
      <c r="AN31" s="82"/>
      <c r="AO31" s="82"/>
      <c r="AP31" s="82"/>
    </row>
    <row r="32" spans="2:42" ht="25.5">
      <c r="B32" s="70">
        <v>23</v>
      </c>
      <c r="C32" s="71" t="s">
        <v>50</v>
      </c>
      <c r="D32" s="96" t="s">
        <v>3</v>
      </c>
      <c r="E32" s="90">
        <v>216991</v>
      </c>
      <c r="F32" s="73">
        <v>84258</v>
      </c>
      <c r="G32" s="84">
        <v>38.830181896945035</v>
      </c>
      <c r="H32" s="73">
        <v>193141</v>
      </c>
      <c r="I32" s="75">
        <v>89.00876073201192</v>
      </c>
      <c r="J32" s="76">
        <v>234719</v>
      </c>
      <c r="K32" s="73">
        <v>86279</v>
      </c>
      <c r="L32" s="85">
        <v>36.75842177241723</v>
      </c>
      <c r="N32" s="79">
        <v>216991</v>
      </c>
      <c r="O32" s="79">
        <v>0</v>
      </c>
      <c r="P32" s="79">
        <v>84258</v>
      </c>
      <c r="Q32" s="79">
        <v>0</v>
      </c>
      <c r="R32" s="79">
        <v>193141</v>
      </c>
      <c r="S32" s="79">
        <v>0</v>
      </c>
      <c r="T32" s="79">
        <v>234719</v>
      </c>
      <c r="U32" s="79">
        <v>0</v>
      </c>
      <c r="V32" s="80">
        <v>86279</v>
      </c>
      <c r="W32" s="80">
        <v>0</v>
      </c>
      <c r="Y32" s="78">
        <v>86279.10326</v>
      </c>
      <c r="AB32" s="82"/>
      <c r="AC32" s="83"/>
      <c r="AG32" s="82"/>
      <c r="AH32" s="82"/>
      <c r="AI32" s="82"/>
      <c r="AJ32" s="82"/>
      <c r="AK32" s="82"/>
      <c r="AL32" s="82"/>
      <c r="AM32" s="82"/>
      <c r="AN32" s="82"/>
      <c r="AO32" s="82"/>
      <c r="AP32" s="82"/>
    </row>
    <row r="33" spans="2:42" ht="25.5">
      <c r="B33" s="70">
        <v>24</v>
      </c>
      <c r="C33" s="71" t="s">
        <v>51</v>
      </c>
      <c r="D33" s="97" t="s">
        <v>3</v>
      </c>
      <c r="E33" s="90">
        <v>14206478</v>
      </c>
      <c r="F33" s="73">
        <v>6358212</v>
      </c>
      <c r="G33" s="84">
        <v>44.75572341012318</v>
      </c>
      <c r="H33" s="73">
        <v>13730662</v>
      </c>
      <c r="I33" s="75">
        <v>96.65071103478286</v>
      </c>
      <c r="J33" s="76">
        <v>15161871</v>
      </c>
      <c r="K33" s="73">
        <v>6602480</v>
      </c>
      <c r="L33" s="85">
        <v>43.54660450547298</v>
      </c>
      <c r="N33" s="79">
        <v>14206478</v>
      </c>
      <c r="O33" s="79">
        <v>0</v>
      </c>
      <c r="P33" s="79">
        <v>6358212</v>
      </c>
      <c r="Q33" s="79">
        <v>0</v>
      </c>
      <c r="R33" s="79">
        <v>13730662</v>
      </c>
      <c r="S33" s="79">
        <v>0</v>
      </c>
      <c r="T33" s="79">
        <v>15161871</v>
      </c>
      <c r="U33" s="79">
        <v>0</v>
      </c>
      <c r="V33" s="80">
        <v>6602480</v>
      </c>
      <c r="W33" s="80">
        <v>0</v>
      </c>
      <c r="Y33" s="78">
        <v>6602480.56979</v>
      </c>
      <c r="AB33" s="82"/>
      <c r="AC33" s="83"/>
      <c r="AG33" s="82"/>
      <c r="AH33" s="82"/>
      <c r="AI33" s="82"/>
      <c r="AJ33" s="82"/>
      <c r="AK33" s="82"/>
      <c r="AL33" s="82"/>
      <c r="AM33" s="82"/>
      <c r="AN33" s="82"/>
      <c r="AO33" s="82"/>
      <c r="AP33" s="82"/>
    </row>
    <row r="34" spans="2:42" ht="12.75">
      <c r="B34" s="70">
        <v>25</v>
      </c>
      <c r="C34" s="71" t="s">
        <v>52</v>
      </c>
      <c r="D34" s="96" t="s">
        <v>3</v>
      </c>
      <c r="E34" s="90">
        <v>68791426</v>
      </c>
      <c r="F34" s="73">
        <v>32058463</v>
      </c>
      <c r="G34" s="84">
        <v>46.60241088765917</v>
      </c>
      <c r="H34" s="73">
        <v>68791398</v>
      </c>
      <c r="I34" s="75">
        <v>99.99995929725311</v>
      </c>
      <c r="J34" s="76">
        <v>72507243</v>
      </c>
      <c r="K34" s="73">
        <v>34319828</v>
      </c>
      <c r="L34" s="85">
        <v>47.33296506667617</v>
      </c>
      <c r="N34" s="79">
        <v>68791426</v>
      </c>
      <c r="O34" s="79">
        <v>0</v>
      </c>
      <c r="P34" s="79">
        <v>32058463</v>
      </c>
      <c r="Q34" s="79">
        <v>0</v>
      </c>
      <c r="R34" s="79">
        <v>68791398</v>
      </c>
      <c r="S34" s="79">
        <v>0</v>
      </c>
      <c r="T34" s="79">
        <v>72507243</v>
      </c>
      <c r="U34" s="79">
        <v>0</v>
      </c>
      <c r="V34" s="80">
        <v>34319828</v>
      </c>
      <c r="W34" s="80">
        <v>0</v>
      </c>
      <c r="Y34" s="98">
        <v>34312989.24144999</v>
      </c>
      <c r="AB34" s="82"/>
      <c r="AC34" s="83"/>
      <c r="AG34" s="82"/>
      <c r="AH34" s="82"/>
      <c r="AI34" s="82"/>
      <c r="AJ34" s="82"/>
      <c r="AK34" s="82"/>
      <c r="AL34" s="82"/>
      <c r="AM34" s="82"/>
      <c r="AN34" s="82"/>
      <c r="AO34" s="82"/>
      <c r="AP34" s="82"/>
    </row>
    <row r="35" spans="2:42" ht="25.5">
      <c r="B35" s="70">
        <v>26</v>
      </c>
      <c r="C35" s="71" t="s">
        <v>53</v>
      </c>
      <c r="D35" s="96" t="s">
        <v>3</v>
      </c>
      <c r="E35" s="90">
        <v>6182282</v>
      </c>
      <c r="F35" s="73">
        <v>2901500</v>
      </c>
      <c r="G35" s="84">
        <v>46.932508093289826</v>
      </c>
      <c r="H35" s="73">
        <v>6111313</v>
      </c>
      <c r="I35" s="75">
        <v>98.8520581882224</v>
      </c>
      <c r="J35" s="76">
        <v>6692383</v>
      </c>
      <c r="K35" s="73">
        <v>3440767</v>
      </c>
      <c r="L35" s="85">
        <v>51.41318122408715</v>
      </c>
      <c r="N35" s="79">
        <v>6182282</v>
      </c>
      <c r="O35" s="79">
        <v>0</v>
      </c>
      <c r="P35" s="79">
        <v>2901500</v>
      </c>
      <c r="Q35" s="79">
        <v>0</v>
      </c>
      <c r="R35" s="79">
        <v>6111313</v>
      </c>
      <c r="S35" s="79">
        <v>0</v>
      </c>
      <c r="T35" s="79">
        <v>6692383</v>
      </c>
      <c r="U35" s="79">
        <v>0</v>
      </c>
      <c r="V35" s="80">
        <v>3440767</v>
      </c>
      <c r="W35" s="80">
        <v>0</v>
      </c>
      <c r="Y35" s="78">
        <v>3440767.07268</v>
      </c>
      <c r="AB35" s="82"/>
      <c r="AC35" s="83"/>
      <c r="AG35" s="82"/>
      <c r="AH35" s="82"/>
      <c r="AI35" s="82"/>
      <c r="AJ35" s="82"/>
      <c r="AK35" s="82"/>
      <c r="AL35" s="82"/>
      <c r="AM35" s="82"/>
      <c r="AN35" s="82"/>
      <c r="AO35" s="82"/>
      <c r="AP35" s="82"/>
    </row>
    <row r="36" spans="2:42" ht="12.75">
      <c r="B36" s="70">
        <v>27</v>
      </c>
      <c r="C36" s="71" t="s">
        <v>54</v>
      </c>
      <c r="D36" s="96" t="s">
        <v>3</v>
      </c>
      <c r="E36" s="90">
        <v>2372117</v>
      </c>
      <c r="F36" s="73">
        <v>1007944</v>
      </c>
      <c r="G36" s="84">
        <v>42.49132736707338</v>
      </c>
      <c r="H36" s="73">
        <v>2362786</v>
      </c>
      <c r="I36" s="75">
        <v>99.60663828976395</v>
      </c>
      <c r="J36" s="76">
        <v>2236657</v>
      </c>
      <c r="K36" s="73">
        <v>872030</v>
      </c>
      <c r="L36" s="85">
        <v>38.98809696793026</v>
      </c>
      <c r="N36" s="79">
        <v>2372117</v>
      </c>
      <c r="O36" s="79">
        <v>0</v>
      </c>
      <c r="P36" s="79">
        <v>1007944</v>
      </c>
      <c r="Q36" s="79">
        <v>0</v>
      </c>
      <c r="R36" s="79">
        <v>2362786</v>
      </c>
      <c r="S36" s="79">
        <v>0</v>
      </c>
      <c r="T36" s="79">
        <v>2236657</v>
      </c>
      <c r="U36" s="79">
        <v>0</v>
      </c>
      <c r="V36" s="80">
        <v>872030</v>
      </c>
      <c r="W36" s="80">
        <v>0</v>
      </c>
      <c r="Y36" s="78">
        <v>872030.3366800001</v>
      </c>
      <c r="AB36" s="82"/>
      <c r="AC36" s="83"/>
      <c r="AG36" s="82"/>
      <c r="AH36" s="82"/>
      <c r="AI36" s="82"/>
      <c r="AJ36" s="82"/>
      <c r="AK36" s="82"/>
      <c r="AL36" s="82"/>
      <c r="AM36" s="82"/>
      <c r="AN36" s="82"/>
      <c r="AO36" s="82"/>
      <c r="AP36" s="82"/>
    </row>
    <row r="37" spans="2:42" ht="12.75">
      <c r="B37" s="70">
        <v>28</v>
      </c>
      <c r="C37" s="71" t="s">
        <v>55</v>
      </c>
      <c r="D37" s="96" t="s">
        <v>3</v>
      </c>
      <c r="E37" s="90">
        <v>771466</v>
      </c>
      <c r="F37" s="73">
        <v>376292</v>
      </c>
      <c r="G37" s="84">
        <v>48.7762260423661</v>
      </c>
      <c r="H37" s="73">
        <v>771395</v>
      </c>
      <c r="I37" s="75">
        <v>99.9907967428247</v>
      </c>
      <c r="J37" s="76">
        <v>696860</v>
      </c>
      <c r="K37" s="73">
        <v>318493</v>
      </c>
      <c r="L37" s="85">
        <v>45.70401515368941</v>
      </c>
      <c r="N37" s="79">
        <v>771466</v>
      </c>
      <c r="O37" s="79">
        <v>0</v>
      </c>
      <c r="P37" s="79">
        <v>376292</v>
      </c>
      <c r="Q37" s="79">
        <v>0</v>
      </c>
      <c r="R37" s="79">
        <v>771395</v>
      </c>
      <c r="S37" s="79">
        <v>0</v>
      </c>
      <c r="T37" s="79">
        <v>696860</v>
      </c>
      <c r="U37" s="79">
        <v>0</v>
      </c>
      <c r="V37" s="80">
        <v>318493</v>
      </c>
      <c r="W37" s="80">
        <v>0</v>
      </c>
      <c r="Y37" s="78">
        <v>318489.92867</v>
      </c>
      <c r="AB37" s="82"/>
      <c r="AC37" s="83"/>
      <c r="AG37" s="82"/>
      <c r="AH37" s="82"/>
      <c r="AI37" s="82"/>
      <c r="AJ37" s="82"/>
      <c r="AK37" s="82"/>
      <c r="AL37" s="82"/>
      <c r="AM37" s="82"/>
      <c r="AN37" s="82"/>
      <c r="AO37" s="82"/>
      <c r="AP37" s="82"/>
    </row>
    <row r="38" spans="2:42" ht="12.75">
      <c r="B38" s="70">
        <v>29</v>
      </c>
      <c r="C38" s="71" t="s">
        <v>56</v>
      </c>
      <c r="D38" s="96" t="s">
        <v>3</v>
      </c>
      <c r="E38" s="90">
        <v>6503244</v>
      </c>
      <c r="F38" s="73">
        <v>2838187</v>
      </c>
      <c r="G38" s="84">
        <v>43.642634352947546</v>
      </c>
      <c r="H38" s="73">
        <v>6477063</v>
      </c>
      <c r="I38" s="75">
        <v>99.59741630484724</v>
      </c>
      <c r="J38" s="76">
        <v>7437794</v>
      </c>
      <c r="K38" s="73">
        <v>3513937</v>
      </c>
      <c r="L38" s="85">
        <v>47.24434422356952</v>
      </c>
      <c r="N38" s="79">
        <v>6503244</v>
      </c>
      <c r="O38" s="79">
        <v>0</v>
      </c>
      <c r="P38" s="79">
        <v>2838187</v>
      </c>
      <c r="Q38" s="79">
        <v>0</v>
      </c>
      <c r="R38" s="79">
        <v>6477063</v>
      </c>
      <c r="S38" s="79">
        <v>0</v>
      </c>
      <c r="T38" s="79">
        <v>7437794</v>
      </c>
      <c r="U38" s="79">
        <v>0</v>
      </c>
      <c r="V38" s="80">
        <v>3513937</v>
      </c>
      <c r="W38" s="80">
        <v>0</v>
      </c>
      <c r="Y38" s="78">
        <v>3513937.23207</v>
      </c>
      <c r="AB38" s="82"/>
      <c r="AC38" s="83"/>
      <c r="AG38" s="82"/>
      <c r="AH38" s="82"/>
      <c r="AI38" s="82"/>
      <c r="AJ38" s="82"/>
      <c r="AK38" s="82"/>
      <c r="AL38" s="82"/>
      <c r="AM38" s="82"/>
      <c r="AN38" s="82"/>
      <c r="AO38" s="82"/>
      <c r="AP38" s="82"/>
    </row>
    <row r="39" spans="2:42" ht="12.75">
      <c r="B39" s="70">
        <v>30</v>
      </c>
      <c r="C39" s="71" t="s">
        <v>57</v>
      </c>
      <c r="D39" s="96" t="s">
        <v>3</v>
      </c>
      <c r="E39" s="90">
        <v>5206842</v>
      </c>
      <c r="F39" s="73">
        <v>2248557</v>
      </c>
      <c r="G39" s="84">
        <v>43.184659722726366</v>
      </c>
      <c r="H39" s="73">
        <v>5200307</v>
      </c>
      <c r="I39" s="75">
        <v>99.87449206255923</v>
      </c>
      <c r="J39" s="76">
        <v>5680386</v>
      </c>
      <c r="K39" s="73">
        <v>2409055</v>
      </c>
      <c r="L39" s="85">
        <v>42.41005804887203</v>
      </c>
      <c r="N39" s="79">
        <v>5206842</v>
      </c>
      <c r="O39" s="79">
        <v>0</v>
      </c>
      <c r="P39" s="79">
        <v>2248557</v>
      </c>
      <c r="Q39" s="79">
        <v>0</v>
      </c>
      <c r="R39" s="79">
        <v>5200307</v>
      </c>
      <c r="S39" s="79">
        <v>0</v>
      </c>
      <c r="T39" s="79">
        <v>5680386</v>
      </c>
      <c r="U39" s="79">
        <v>0</v>
      </c>
      <c r="V39" s="80">
        <v>2409055</v>
      </c>
      <c r="W39" s="80">
        <v>0</v>
      </c>
      <c r="Y39" s="78">
        <v>2409055.4807200003</v>
      </c>
      <c r="AB39" s="82"/>
      <c r="AC39" s="83"/>
      <c r="AG39" s="82"/>
      <c r="AH39" s="82"/>
      <c r="AI39" s="82"/>
      <c r="AJ39" s="82"/>
      <c r="AK39" s="82"/>
      <c r="AL39" s="82"/>
      <c r="AM39" s="82"/>
      <c r="AN39" s="82"/>
      <c r="AO39" s="82"/>
      <c r="AP39" s="82"/>
    </row>
    <row r="40" spans="2:42" ht="12.75">
      <c r="B40" s="70">
        <v>31</v>
      </c>
      <c r="C40" s="71" t="s">
        <v>58</v>
      </c>
      <c r="D40" s="96" t="s">
        <v>3</v>
      </c>
      <c r="E40" s="90">
        <v>27975428</v>
      </c>
      <c r="F40" s="73">
        <v>9026407</v>
      </c>
      <c r="G40" s="84">
        <v>32.265483123260886</v>
      </c>
      <c r="H40" s="73">
        <v>27443314</v>
      </c>
      <c r="I40" s="75">
        <v>98.0979236492825</v>
      </c>
      <c r="J40" s="76">
        <v>29417605</v>
      </c>
      <c r="K40" s="73">
        <v>11422779</v>
      </c>
      <c r="L40" s="85">
        <v>38.82973817888982</v>
      </c>
      <c r="N40" s="79">
        <v>27975428</v>
      </c>
      <c r="O40" s="79">
        <v>0</v>
      </c>
      <c r="P40" s="79">
        <v>9026407</v>
      </c>
      <c r="Q40" s="79">
        <v>0</v>
      </c>
      <c r="R40" s="79">
        <v>27443314</v>
      </c>
      <c r="S40" s="79">
        <v>0</v>
      </c>
      <c r="T40" s="79">
        <v>29417605</v>
      </c>
      <c r="U40" s="79">
        <v>0</v>
      </c>
      <c r="V40" s="80">
        <v>11422779</v>
      </c>
      <c r="W40" s="80">
        <v>0</v>
      </c>
      <c r="Y40" s="78">
        <v>11441252428.480997</v>
      </c>
      <c r="AB40" s="82"/>
      <c r="AC40" s="83"/>
      <c r="AG40" s="82"/>
      <c r="AH40" s="82"/>
      <c r="AI40" s="82"/>
      <c r="AJ40" s="82"/>
      <c r="AK40" s="82"/>
      <c r="AL40" s="82"/>
      <c r="AM40" s="82"/>
      <c r="AN40" s="82"/>
      <c r="AO40" s="82"/>
      <c r="AP40" s="82"/>
    </row>
    <row r="41" spans="2:42" ht="12.75">
      <c r="B41" s="70">
        <v>32</v>
      </c>
      <c r="C41" s="71" t="s">
        <v>59</v>
      </c>
      <c r="D41" s="96" t="s">
        <v>3</v>
      </c>
      <c r="E41" s="90">
        <v>1393849</v>
      </c>
      <c r="F41" s="73">
        <v>745347</v>
      </c>
      <c r="G41" s="84">
        <v>53.47401332569023</v>
      </c>
      <c r="H41" s="73">
        <v>1387219</v>
      </c>
      <c r="I41" s="75">
        <v>99.5243387196174</v>
      </c>
      <c r="J41" s="76">
        <v>1475541</v>
      </c>
      <c r="K41" s="73">
        <v>832282</v>
      </c>
      <c r="L41" s="85">
        <v>56.405210021273554</v>
      </c>
      <c r="N41" s="79">
        <v>1393849</v>
      </c>
      <c r="O41" s="79">
        <v>0</v>
      </c>
      <c r="P41" s="79">
        <v>745347</v>
      </c>
      <c r="Q41" s="79">
        <v>0</v>
      </c>
      <c r="R41" s="79">
        <v>1387219</v>
      </c>
      <c r="S41" s="79">
        <v>0</v>
      </c>
      <c r="T41" s="79">
        <v>1475541</v>
      </c>
      <c r="U41" s="79">
        <v>0</v>
      </c>
      <c r="V41" s="80">
        <v>832282</v>
      </c>
      <c r="W41" s="80">
        <v>0</v>
      </c>
      <c r="Y41" s="78">
        <v>832282226.8689998</v>
      </c>
      <c r="AB41" s="82"/>
      <c r="AC41" s="83"/>
      <c r="AG41" s="82"/>
      <c r="AH41" s="82"/>
      <c r="AI41" s="82"/>
      <c r="AJ41" s="82"/>
      <c r="AK41" s="82"/>
      <c r="AL41" s="82"/>
      <c r="AM41" s="82"/>
      <c r="AN41" s="82"/>
      <c r="AO41" s="82"/>
      <c r="AP41" s="82"/>
    </row>
    <row r="42" spans="2:42" ht="25.5">
      <c r="B42" s="70">
        <v>33</v>
      </c>
      <c r="C42" s="71" t="s">
        <v>60</v>
      </c>
      <c r="D42" s="96" t="s">
        <v>3</v>
      </c>
      <c r="E42" s="90">
        <v>9459740</v>
      </c>
      <c r="F42" s="73">
        <v>5092024</v>
      </c>
      <c r="G42" s="84">
        <v>53.828371604293565</v>
      </c>
      <c r="H42" s="73">
        <v>9454056</v>
      </c>
      <c r="I42" s="75">
        <v>99.93991378198555</v>
      </c>
      <c r="J42" s="76">
        <v>9455305</v>
      </c>
      <c r="K42" s="73">
        <v>4459159</v>
      </c>
      <c r="L42" s="85">
        <v>47.16039302804087</v>
      </c>
      <c r="N42" s="79">
        <v>9459740</v>
      </c>
      <c r="O42" s="79">
        <v>0</v>
      </c>
      <c r="P42" s="79">
        <v>5092024</v>
      </c>
      <c r="Q42" s="79">
        <v>0</v>
      </c>
      <c r="R42" s="79">
        <v>9454056</v>
      </c>
      <c r="S42" s="79">
        <v>0</v>
      </c>
      <c r="T42" s="79">
        <v>9455305</v>
      </c>
      <c r="U42" s="79">
        <v>0</v>
      </c>
      <c r="V42" s="80">
        <v>4459159</v>
      </c>
      <c r="W42" s="80">
        <v>0</v>
      </c>
      <c r="Y42" s="78">
        <v>4459159.375879999</v>
      </c>
      <c r="AB42" s="82"/>
      <c r="AC42" s="83"/>
      <c r="AG42" s="82"/>
      <c r="AH42" s="82"/>
      <c r="AI42" s="82"/>
      <c r="AJ42" s="82"/>
      <c r="AK42" s="82"/>
      <c r="AL42" s="82"/>
      <c r="AM42" s="82"/>
      <c r="AN42" s="82"/>
      <c r="AO42" s="82"/>
      <c r="AP42" s="82"/>
    </row>
    <row r="43" spans="2:42" ht="12.75">
      <c r="B43" s="70">
        <v>34</v>
      </c>
      <c r="C43" s="71" t="s">
        <v>61</v>
      </c>
      <c r="D43" s="96" t="s">
        <v>3</v>
      </c>
      <c r="E43" s="90">
        <v>6198155</v>
      </c>
      <c r="F43" s="73">
        <v>4036637</v>
      </c>
      <c r="G43" s="84">
        <v>65.12642875178179</v>
      </c>
      <c r="H43" s="73">
        <v>6169489</v>
      </c>
      <c r="I43" s="75">
        <v>99.53750753248346</v>
      </c>
      <c r="J43" s="76">
        <v>6479890</v>
      </c>
      <c r="K43" s="73">
        <v>3608516</v>
      </c>
      <c r="L43" s="85">
        <v>55.68792062828227</v>
      </c>
      <c r="N43" s="79">
        <v>6198155</v>
      </c>
      <c r="O43" s="79">
        <v>0</v>
      </c>
      <c r="P43" s="79">
        <v>4036637</v>
      </c>
      <c r="Q43" s="79">
        <v>0</v>
      </c>
      <c r="R43" s="79">
        <v>6169489</v>
      </c>
      <c r="S43" s="79">
        <v>0</v>
      </c>
      <c r="T43" s="79">
        <v>6479890</v>
      </c>
      <c r="U43" s="79">
        <v>0</v>
      </c>
      <c r="V43" s="80">
        <v>3608516</v>
      </c>
      <c r="W43" s="80">
        <v>0</v>
      </c>
      <c r="Y43" s="78">
        <v>3608515.8403000003</v>
      </c>
      <c r="AB43" s="82"/>
      <c r="AC43" s="83"/>
      <c r="AG43" s="82"/>
      <c r="AH43" s="82"/>
      <c r="AI43" s="82"/>
      <c r="AJ43" s="82"/>
      <c r="AK43" s="82"/>
      <c r="AL43" s="82"/>
      <c r="AM43" s="82"/>
      <c r="AN43" s="82"/>
      <c r="AO43" s="82"/>
      <c r="AP43" s="82"/>
    </row>
    <row r="44" spans="2:42" ht="12.75">
      <c r="B44" s="70">
        <v>35</v>
      </c>
      <c r="C44" s="71" t="s">
        <v>62</v>
      </c>
      <c r="D44" s="96" t="s">
        <v>3</v>
      </c>
      <c r="E44" s="90">
        <v>1520574</v>
      </c>
      <c r="F44" s="73">
        <v>689237</v>
      </c>
      <c r="G44" s="84">
        <v>45.32742240759082</v>
      </c>
      <c r="H44" s="73">
        <v>1512667</v>
      </c>
      <c r="I44" s="75">
        <v>99.47999900037749</v>
      </c>
      <c r="J44" s="76">
        <v>1583260</v>
      </c>
      <c r="K44" s="73">
        <v>994334</v>
      </c>
      <c r="L44" s="85">
        <v>62.80295087351414</v>
      </c>
      <c r="N44" s="79">
        <v>1520574</v>
      </c>
      <c r="O44" s="79">
        <v>0</v>
      </c>
      <c r="P44" s="79">
        <v>689237</v>
      </c>
      <c r="Q44" s="79">
        <v>0</v>
      </c>
      <c r="R44" s="79">
        <v>1512667</v>
      </c>
      <c r="S44" s="79">
        <v>0</v>
      </c>
      <c r="T44" s="79">
        <v>1583260</v>
      </c>
      <c r="U44" s="79">
        <v>0</v>
      </c>
      <c r="V44" s="80">
        <v>994334</v>
      </c>
      <c r="W44" s="80">
        <v>0</v>
      </c>
      <c r="Y44" s="78">
        <v>994334.4250800002</v>
      </c>
      <c r="AB44" s="82"/>
      <c r="AC44" s="83"/>
      <c r="AG44" s="82"/>
      <c r="AH44" s="82"/>
      <c r="AI44" s="82"/>
      <c r="AJ44" s="82"/>
      <c r="AK44" s="82"/>
      <c r="AL44" s="82"/>
      <c r="AM44" s="82"/>
      <c r="AN44" s="82"/>
      <c r="AO44" s="82"/>
      <c r="AP44" s="82"/>
    </row>
    <row r="45" spans="2:42" ht="12.75">
      <c r="B45" s="70">
        <v>36</v>
      </c>
      <c r="C45" s="71" t="s">
        <v>63</v>
      </c>
      <c r="D45" s="96" t="s">
        <v>3</v>
      </c>
      <c r="E45" s="90">
        <v>9515580</v>
      </c>
      <c r="F45" s="73">
        <v>4271090</v>
      </c>
      <c r="G45" s="84">
        <v>44.88523032752602</v>
      </c>
      <c r="H45" s="73">
        <v>9380296</v>
      </c>
      <c r="I45" s="75">
        <v>98.57828949995692</v>
      </c>
      <c r="J45" s="76">
        <v>9918729</v>
      </c>
      <c r="K45" s="73">
        <v>4001072</v>
      </c>
      <c r="L45" s="85">
        <v>40.33855547419433</v>
      </c>
      <c r="N45" s="79">
        <v>9515580</v>
      </c>
      <c r="O45" s="79">
        <v>0</v>
      </c>
      <c r="P45" s="79">
        <v>4271090</v>
      </c>
      <c r="Q45" s="79">
        <v>0</v>
      </c>
      <c r="R45" s="79">
        <v>9380296</v>
      </c>
      <c r="S45" s="79">
        <v>0</v>
      </c>
      <c r="T45" s="79">
        <v>9918729</v>
      </c>
      <c r="U45" s="79">
        <v>0</v>
      </c>
      <c r="V45" s="80">
        <v>4001072</v>
      </c>
      <c r="W45" s="80">
        <v>0</v>
      </c>
      <c r="Y45" s="78">
        <v>3994853.431990001</v>
      </c>
      <c r="AB45" s="82"/>
      <c r="AC45" s="83"/>
      <c r="AG45" s="82"/>
      <c r="AH45" s="82"/>
      <c r="AI45" s="82"/>
      <c r="AJ45" s="82"/>
      <c r="AK45" s="82"/>
      <c r="AL45" s="82"/>
      <c r="AM45" s="82"/>
      <c r="AN45" s="82"/>
      <c r="AO45" s="82"/>
      <c r="AP45" s="82"/>
    </row>
    <row r="46" spans="2:42" ht="12.75">
      <c r="B46" s="70">
        <v>37</v>
      </c>
      <c r="C46" s="71" t="s">
        <v>64</v>
      </c>
      <c r="D46" s="96" t="s">
        <v>3</v>
      </c>
      <c r="E46" s="90">
        <v>42401667</v>
      </c>
      <c r="F46" s="73">
        <v>18697117</v>
      </c>
      <c r="G46" s="84">
        <v>44.09524040646799</v>
      </c>
      <c r="H46" s="73">
        <v>43036844</v>
      </c>
      <c r="I46" s="75">
        <v>101.49800006683701</v>
      </c>
      <c r="J46" s="76">
        <v>48770669</v>
      </c>
      <c r="K46" s="73">
        <v>25938423</v>
      </c>
      <c r="L46" s="85">
        <v>53.18447241312191</v>
      </c>
      <c r="N46" s="79">
        <v>42401667</v>
      </c>
      <c r="O46" s="79">
        <v>0</v>
      </c>
      <c r="P46" s="79">
        <v>18697117</v>
      </c>
      <c r="Q46" s="79">
        <v>0</v>
      </c>
      <c r="R46" s="79">
        <v>43036844</v>
      </c>
      <c r="S46" s="79">
        <v>0</v>
      </c>
      <c r="T46" s="79">
        <v>48770669</v>
      </c>
      <c r="U46" s="79">
        <v>0</v>
      </c>
      <c r="V46" s="80">
        <v>25938423</v>
      </c>
      <c r="W46" s="80">
        <v>0</v>
      </c>
      <c r="Y46" s="78">
        <v>25938423.023479998</v>
      </c>
      <c r="AB46" s="82"/>
      <c r="AC46" s="83"/>
      <c r="AG46" s="82"/>
      <c r="AH46" s="82"/>
      <c r="AI46" s="82"/>
      <c r="AJ46" s="82"/>
      <c r="AK46" s="82"/>
      <c r="AL46" s="82"/>
      <c r="AM46" s="82"/>
      <c r="AN46" s="82"/>
      <c r="AO46" s="82"/>
      <c r="AP46" s="82"/>
    </row>
    <row r="47" spans="2:42" ht="12.75">
      <c r="B47" s="70">
        <v>38</v>
      </c>
      <c r="C47" s="71" t="s">
        <v>65</v>
      </c>
      <c r="D47" s="96"/>
      <c r="E47" s="90">
        <v>0</v>
      </c>
      <c r="F47" s="73">
        <v>0</v>
      </c>
      <c r="G47" s="84">
        <v>0</v>
      </c>
      <c r="H47" s="73">
        <v>0</v>
      </c>
      <c r="I47" s="75">
        <v>0</v>
      </c>
      <c r="J47" s="76">
        <v>0</v>
      </c>
      <c r="K47" s="73">
        <v>0</v>
      </c>
      <c r="L47" s="85">
        <v>0</v>
      </c>
      <c r="N47" s="79">
        <v>0</v>
      </c>
      <c r="O47" s="79">
        <v>0</v>
      </c>
      <c r="P47" s="79">
        <v>0</v>
      </c>
      <c r="Q47" s="79">
        <v>0</v>
      </c>
      <c r="R47" s="79">
        <v>0</v>
      </c>
      <c r="S47" s="79">
        <v>0</v>
      </c>
      <c r="T47" s="79">
        <v>0</v>
      </c>
      <c r="U47" s="79">
        <v>0</v>
      </c>
      <c r="V47" s="80">
        <v>0</v>
      </c>
      <c r="W47" s="80">
        <v>0</v>
      </c>
      <c r="Y47" s="78">
        <v>0</v>
      </c>
      <c r="AB47" s="82"/>
      <c r="AC47" s="83"/>
      <c r="AG47" s="82"/>
      <c r="AH47" s="82"/>
      <c r="AI47" s="82"/>
      <c r="AJ47" s="82"/>
      <c r="AK47" s="82"/>
      <c r="AL47" s="82"/>
      <c r="AM47" s="82"/>
      <c r="AN47" s="82"/>
      <c r="AO47" s="82"/>
      <c r="AP47" s="82"/>
    </row>
    <row r="48" spans="2:42" ht="25.5">
      <c r="B48" s="70">
        <v>39</v>
      </c>
      <c r="C48" s="71" t="s">
        <v>66</v>
      </c>
      <c r="D48" s="96"/>
      <c r="E48" s="90">
        <v>664853</v>
      </c>
      <c r="F48" s="73">
        <v>312411</v>
      </c>
      <c r="G48" s="84">
        <v>46.989484893653184</v>
      </c>
      <c r="H48" s="73">
        <v>646594</v>
      </c>
      <c r="I48" s="75">
        <v>97.25367863272032</v>
      </c>
      <c r="J48" s="76">
        <v>733842</v>
      </c>
      <c r="K48" s="73">
        <v>363426</v>
      </c>
      <c r="L48" s="85">
        <v>49.5237394425503</v>
      </c>
      <c r="N48" s="79">
        <v>664853</v>
      </c>
      <c r="O48" s="79"/>
      <c r="P48" s="79">
        <v>312411</v>
      </c>
      <c r="Q48" s="79"/>
      <c r="R48" s="79">
        <v>646594</v>
      </c>
      <c r="S48" s="79"/>
      <c r="T48" s="79">
        <v>733842</v>
      </c>
      <c r="U48" s="79"/>
      <c r="V48" s="80">
        <v>363426</v>
      </c>
      <c r="W48" s="80">
        <v>0</v>
      </c>
      <c r="AB48" s="82"/>
      <c r="AC48" s="83"/>
      <c r="AG48" s="82"/>
      <c r="AH48" s="82"/>
      <c r="AI48" s="82"/>
      <c r="AJ48" s="82"/>
      <c r="AK48" s="82"/>
      <c r="AL48" s="82"/>
      <c r="AM48" s="82"/>
      <c r="AN48" s="82"/>
      <c r="AO48" s="82"/>
      <c r="AP48" s="82"/>
    </row>
    <row r="49" spans="2:42" ht="12.75">
      <c r="B49" s="70">
        <v>42</v>
      </c>
      <c r="C49" s="71" t="s">
        <v>67</v>
      </c>
      <c r="D49" s="96"/>
      <c r="E49" s="90">
        <v>10655582</v>
      </c>
      <c r="F49" s="73">
        <v>3850561</v>
      </c>
      <c r="G49" s="84">
        <v>36.136562038563454</v>
      </c>
      <c r="H49" s="73">
        <v>10505916</v>
      </c>
      <c r="I49" s="75">
        <v>98.59542162971483</v>
      </c>
      <c r="J49" s="76">
        <v>13647401</v>
      </c>
      <c r="K49" s="73">
        <v>3565645</v>
      </c>
      <c r="L49" s="85">
        <v>26.126916033316526</v>
      </c>
      <c r="N49" s="79">
        <v>10655582</v>
      </c>
      <c r="O49" s="79"/>
      <c r="P49" s="79">
        <v>3850561</v>
      </c>
      <c r="Q49" s="79"/>
      <c r="R49" s="79">
        <v>10505916</v>
      </c>
      <c r="S49" s="79"/>
      <c r="T49" s="79">
        <v>13647401</v>
      </c>
      <c r="U49" s="79"/>
      <c r="V49" s="80">
        <v>3565645</v>
      </c>
      <c r="W49" s="80">
        <v>0</v>
      </c>
      <c r="AB49" s="82"/>
      <c r="AC49" s="83"/>
      <c r="AG49" s="82"/>
      <c r="AH49" s="82"/>
      <c r="AI49" s="82"/>
      <c r="AJ49" s="82"/>
      <c r="AK49" s="82"/>
      <c r="AL49" s="82"/>
      <c r="AM49" s="82"/>
      <c r="AN49" s="82"/>
      <c r="AO49" s="82"/>
      <c r="AP49" s="82"/>
    </row>
    <row r="50" spans="2:42" ht="12.75">
      <c r="B50" s="70">
        <v>43</v>
      </c>
      <c r="C50" s="71" t="s">
        <v>68</v>
      </c>
      <c r="D50" s="96"/>
      <c r="E50" s="90">
        <v>171229</v>
      </c>
      <c r="F50" s="73">
        <v>80694</v>
      </c>
      <c r="G50" s="84">
        <v>47.12636294085698</v>
      </c>
      <c r="H50" s="73">
        <v>163147</v>
      </c>
      <c r="I50" s="75">
        <v>95.28000513931636</v>
      </c>
      <c r="J50" s="76">
        <v>184764</v>
      </c>
      <c r="K50" s="73">
        <v>77222</v>
      </c>
      <c r="L50" s="99">
        <v>41.79493840791496</v>
      </c>
      <c r="N50" s="79">
        <v>171229</v>
      </c>
      <c r="O50" s="79"/>
      <c r="P50" s="79">
        <v>80694</v>
      </c>
      <c r="Q50" s="79"/>
      <c r="R50" s="79">
        <v>163147</v>
      </c>
      <c r="S50" s="79">
        <v>0</v>
      </c>
      <c r="T50" s="79">
        <v>184764</v>
      </c>
      <c r="U50" s="79"/>
      <c r="V50" s="80">
        <v>77222</v>
      </c>
      <c r="W50" s="80">
        <v>0</v>
      </c>
      <c r="AB50" s="82"/>
      <c r="AC50" s="83"/>
      <c r="AG50" s="82"/>
      <c r="AH50" s="82"/>
      <c r="AI50" s="82"/>
      <c r="AJ50" s="82"/>
      <c r="AK50" s="82"/>
      <c r="AL50" s="82"/>
      <c r="AM50" s="82"/>
      <c r="AN50" s="82"/>
      <c r="AO50" s="82"/>
      <c r="AP50" s="82"/>
    </row>
    <row r="51" spans="2:33" ht="12.75">
      <c r="B51" s="920" t="s">
        <v>69</v>
      </c>
      <c r="C51" s="937"/>
      <c r="D51" s="100"/>
      <c r="E51" s="101">
        <v>589026370</v>
      </c>
      <c r="F51" s="102">
        <v>278830779</v>
      </c>
      <c r="G51" s="103">
        <v>47.337571491069234</v>
      </c>
      <c r="H51" s="102">
        <v>582719406</v>
      </c>
      <c r="I51" s="104">
        <v>98.92925608746515</v>
      </c>
      <c r="J51" s="105">
        <v>636618927</v>
      </c>
      <c r="K51" s="102">
        <v>302380999</v>
      </c>
      <c r="L51" s="104">
        <v>47.49795932473116</v>
      </c>
      <c r="N51" s="106">
        <v>589026370</v>
      </c>
      <c r="O51" s="106">
        <v>0</v>
      </c>
      <c r="P51" s="106">
        <v>278830779</v>
      </c>
      <c r="Q51" s="106">
        <v>0</v>
      </c>
      <c r="R51" s="106">
        <v>582719406</v>
      </c>
      <c r="S51" s="106">
        <v>0</v>
      </c>
      <c r="T51" s="106">
        <v>636618927</v>
      </c>
      <c r="U51" s="106">
        <v>0</v>
      </c>
      <c r="V51" s="106">
        <v>302380999</v>
      </c>
      <c r="W51" s="106">
        <v>0</v>
      </c>
      <c r="AG51" s="82"/>
    </row>
    <row r="52" spans="2:33" s="111" customFormat="1" ht="12.75">
      <c r="B52" s="107"/>
      <c r="C52" s="108"/>
      <c r="D52" s="108"/>
      <c r="E52" s="109"/>
      <c r="F52" s="109"/>
      <c r="G52" s="110"/>
      <c r="H52" s="109"/>
      <c r="I52" s="110"/>
      <c r="J52" s="109"/>
      <c r="K52" s="109"/>
      <c r="L52" s="110"/>
      <c r="N52" s="112"/>
      <c r="O52" s="112"/>
      <c r="P52" s="112"/>
      <c r="Q52" s="112"/>
      <c r="R52" s="112"/>
      <c r="S52" s="112"/>
      <c r="T52" s="112"/>
      <c r="U52" s="112"/>
      <c r="V52" s="112"/>
      <c r="W52" s="112"/>
      <c r="AA52" s="113"/>
      <c r="AE52" s="78"/>
      <c r="AF52" s="78"/>
      <c r="AG52" s="82"/>
    </row>
    <row r="53" spans="2:33" s="111" customFormat="1" ht="12.75">
      <c r="B53" s="114"/>
      <c r="C53" s="115"/>
      <c r="D53" s="115"/>
      <c r="E53" s="116"/>
      <c r="F53" s="116"/>
      <c r="G53" s="117"/>
      <c r="H53" s="116"/>
      <c r="I53" s="117"/>
      <c r="J53" s="116"/>
      <c r="K53" s="116"/>
      <c r="L53" s="117"/>
      <c r="N53" s="112">
        <v>589026370</v>
      </c>
      <c r="O53" s="112"/>
      <c r="P53" s="112">
        <v>278830779</v>
      </c>
      <c r="Q53" s="112"/>
      <c r="R53" s="112">
        <v>582602505</v>
      </c>
      <c r="S53" s="112"/>
      <c r="T53" s="112"/>
      <c r="U53" s="112"/>
      <c r="V53" s="112"/>
      <c r="W53" s="112"/>
      <c r="AA53" s="113"/>
      <c r="AE53" s="78"/>
      <c r="AF53" s="78"/>
      <c r="AG53" s="82"/>
    </row>
    <row r="54" spans="2:33" s="118" customFormat="1" ht="13.5">
      <c r="B54" s="960" t="s">
        <v>70</v>
      </c>
      <c r="C54" s="960"/>
      <c r="D54" s="960"/>
      <c r="E54" s="960"/>
      <c r="F54" s="960"/>
      <c r="G54" s="960"/>
      <c r="H54" s="960"/>
      <c r="I54" s="960"/>
      <c r="J54" s="960"/>
      <c r="K54" s="960"/>
      <c r="L54" s="960"/>
      <c r="N54" s="119">
        <v>0</v>
      </c>
      <c r="O54" s="119"/>
      <c r="P54" s="119">
        <v>0</v>
      </c>
      <c r="Q54" s="119"/>
      <c r="R54" s="119">
        <v>116901</v>
      </c>
      <c r="S54" s="119"/>
      <c r="T54" s="119"/>
      <c r="U54" s="119"/>
      <c r="V54" s="119"/>
      <c r="W54" s="119"/>
      <c r="AA54" s="120"/>
      <c r="AE54" s="78"/>
      <c r="AF54" s="78"/>
      <c r="AG54" s="82"/>
    </row>
    <row r="55" spans="2:33" s="11" customFormat="1" ht="12.75">
      <c r="B55" s="946"/>
      <c r="C55" s="946"/>
      <c r="D55" s="4"/>
      <c r="E55" s="5"/>
      <c r="F55" s="5" t="s">
        <v>4</v>
      </c>
      <c r="G55" s="6"/>
      <c r="H55" s="5"/>
      <c r="I55" s="7"/>
      <c r="J55" s="8" t="s">
        <v>5</v>
      </c>
      <c r="K55" s="9"/>
      <c r="L55" s="10"/>
      <c r="N55" s="121"/>
      <c r="O55" s="121"/>
      <c r="P55" s="121"/>
      <c r="Q55" s="121"/>
      <c r="R55" s="121"/>
      <c r="S55" s="121"/>
      <c r="T55" s="121"/>
      <c r="U55" s="121"/>
      <c r="V55" s="121"/>
      <c r="W55" s="121"/>
      <c r="AA55" s="12"/>
      <c r="AE55" s="78"/>
      <c r="AF55" s="78"/>
      <c r="AG55" s="82"/>
    </row>
    <row r="56" spans="2:33" s="11" customFormat="1" ht="12.75">
      <c r="B56" s="13"/>
      <c r="C56" s="13"/>
      <c r="D56" s="13"/>
      <c r="E56" s="122" t="s">
        <v>6</v>
      </c>
      <c r="F56" s="123"/>
      <c r="G56" s="124"/>
      <c r="H56" s="125"/>
      <c r="I56" s="124"/>
      <c r="J56" s="123" t="s">
        <v>7</v>
      </c>
      <c r="K56" s="125"/>
      <c r="L56" s="126"/>
      <c r="N56" s="121"/>
      <c r="O56" s="121"/>
      <c r="P56" s="121"/>
      <c r="Q56" s="121"/>
      <c r="R56" s="121"/>
      <c r="S56" s="121"/>
      <c r="T56" s="121"/>
      <c r="U56" s="121"/>
      <c r="V56" s="121"/>
      <c r="W56" s="121"/>
      <c r="AA56" s="12"/>
      <c r="AE56" s="78"/>
      <c r="AF56" s="78"/>
      <c r="AG56" s="82"/>
    </row>
    <row r="57" spans="2:33" s="11" customFormat="1" ht="12.75">
      <c r="B57" s="13"/>
      <c r="C57" s="13"/>
      <c r="D57" s="13" t="s">
        <v>3</v>
      </c>
      <c r="E57" s="127"/>
      <c r="F57" s="41"/>
      <c r="G57" s="24" t="s">
        <v>8</v>
      </c>
      <c r="H57" s="128"/>
      <c r="I57" s="27" t="s">
        <v>8</v>
      </c>
      <c r="J57" s="129"/>
      <c r="K57" s="26"/>
      <c r="L57" s="27" t="s">
        <v>9</v>
      </c>
      <c r="N57" s="28"/>
      <c r="O57" s="29"/>
      <c r="P57" s="30"/>
      <c r="Q57" s="31"/>
      <c r="R57" s="130"/>
      <c r="S57" s="33"/>
      <c r="T57" s="34"/>
      <c r="U57" s="29"/>
      <c r="V57" s="35"/>
      <c r="W57" s="36"/>
      <c r="AA57" s="12"/>
      <c r="AE57" s="78"/>
      <c r="AF57" s="78"/>
      <c r="AG57" s="82"/>
    </row>
    <row r="58" spans="2:33" s="11" customFormat="1" ht="12.75">
      <c r="B58" s="13"/>
      <c r="C58" s="13"/>
      <c r="D58" s="13" t="s">
        <v>3</v>
      </c>
      <c r="E58" s="131"/>
      <c r="F58" s="38"/>
      <c r="G58" s="39" t="s">
        <v>10</v>
      </c>
      <c r="H58" s="131"/>
      <c r="I58" s="42" t="s">
        <v>11</v>
      </c>
      <c r="J58" s="40"/>
      <c r="K58" s="41"/>
      <c r="L58" s="42" t="s">
        <v>12</v>
      </c>
      <c r="N58" s="43"/>
      <c r="O58" s="44"/>
      <c r="P58" s="30"/>
      <c r="Q58" s="45"/>
      <c r="R58" s="130"/>
      <c r="S58" s="46"/>
      <c r="T58" s="34"/>
      <c r="U58" s="34"/>
      <c r="V58" s="47"/>
      <c r="W58" s="48"/>
      <c r="AA58" s="12"/>
      <c r="AE58" s="78"/>
      <c r="AF58" s="78"/>
      <c r="AG58" s="82"/>
    </row>
    <row r="59" spans="2:33" s="11" customFormat="1" ht="12.75">
      <c r="B59" s="13"/>
      <c r="C59" s="13"/>
      <c r="D59" s="13" t="s">
        <v>3</v>
      </c>
      <c r="E59" s="132"/>
      <c r="F59" s="41"/>
      <c r="G59" s="51" t="s">
        <v>71</v>
      </c>
      <c r="H59" s="133"/>
      <c r="I59" s="53" t="s">
        <v>71</v>
      </c>
      <c r="J59" s="40"/>
      <c r="K59" s="41"/>
      <c r="L59" s="53" t="s">
        <v>71</v>
      </c>
      <c r="N59" s="43"/>
      <c r="O59" s="44"/>
      <c r="P59" s="30"/>
      <c r="Q59" s="45"/>
      <c r="R59" s="130"/>
      <c r="S59" s="46"/>
      <c r="T59" s="34" t="s">
        <v>72</v>
      </c>
      <c r="U59" s="34"/>
      <c r="V59" s="47" t="s">
        <v>73</v>
      </c>
      <c r="W59" s="48"/>
      <c r="AA59" s="12"/>
      <c r="AE59" s="78"/>
      <c r="AF59" s="78"/>
      <c r="AG59" s="82"/>
    </row>
    <row r="60" spans="2:27" s="11" customFormat="1" ht="12.75">
      <c r="B60" s="13"/>
      <c r="C60" s="13"/>
      <c r="D60" s="13" t="s">
        <v>3</v>
      </c>
      <c r="E60" s="132" t="s">
        <v>15</v>
      </c>
      <c r="F60" s="41" t="s">
        <v>8</v>
      </c>
      <c r="G60" s="51" t="s">
        <v>16</v>
      </c>
      <c r="H60" s="133" t="s">
        <v>8</v>
      </c>
      <c r="I60" s="53" t="s">
        <v>16</v>
      </c>
      <c r="J60" s="40" t="s">
        <v>15</v>
      </c>
      <c r="K60" s="41" t="s">
        <v>9</v>
      </c>
      <c r="L60" s="53" t="s">
        <v>16</v>
      </c>
      <c r="N60" s="43" t="s">
        <v>15</v>
      </c>
      <c r="O60" s="44"/>
      <c r="P60" s="30" t="s">
        <v>17</v>
      </c>
      <c r="Q60" s="45"/>
      <c r="R60" s="130" t="s">
        <v>19</v>
      </c>
      <c r="S60" s="46"/>
      <c r="T60" s="34" t="s">
        <v>15</v>
      </c>
      <c r="U60" s="34"/>
      <c r="V60" s="47" t="s">
        <v>20</v>
      </c>
      <c r="W60" s="48"/>
      <c r="AA60" s="12"/>
    </row>
    <row r="61" spans="2:27" s="11" customFormat="1" ht="12.75">
      <c r="B61" s="959" t="s">
        <v>21</v>
      </c>
      <c r="C61" s="959"/>
      <c r="D61" s="55" t="s">
        <v>3</v>
      </c>
      <c r="E61" s="134" t="s">
        <v>22</v>
      </c>
      <c r="F61" s="57" t="s">
        <v>23</v>
      </c>
      <c r="G61" s="58" t="s">
        <v>22</v>
      </c>
      <c r="H61" s="135" t="s">
        <v>11</v>
      </c>
      <c r="I61" s="61" t="s">
        <v>22</v>
      </c>
      <c r="J61" s="60" t="s">
        <v>22</v>
      </c>
      <c r="K61" s="57" t="s">
        <v>24</v>
      </c>
      <c r="L61" s="61" t="s">
        <v>22</v>
      </c>
      <c r="N61" s="62" t="s">
        <v>22</v>
      </c>
      <c r="O61" s="63"/>
      <c r="P61" s="64" t="s">
        <v>25</v>
      </c>
      <c r="Q61" s="65"/>
      <c r="R61" s="136" t="s">
        <v>26</v>
      </c>
      <c r="S61" s="67"/>
      <c r="T61" s="63" t="s">
        <v>22</v>
      </c>
      <c r="U61" s="63"/>
      <c r="V61" s="68" t="s">
        <v>27</v>
      </c>
      <c r="W61" s="69"/>
      <c r="AA61" s="12"/>
    </row>
    <row r="62" spans="2:27" s="1" customFormat="1" ht="12.75">
      <c r="B62" s="944" t="s">
        <v>74</v>
      </c>
      <c r="C62" s="942"/>
      <c r="D62" s="95"/>
      <c r="E62" s="137"/>
      <c r="F62" s="138"/>
      <c r="G62" s="139"/>
      <c r="H62" s="137"/>
      <c r="I62" s="140"/>
      <c r="J62" s="141"/>
      <c r="K62" s="73"/>
      <c r="L62" s="140"/>
      <c r="N62" s="79"/>
      <c r="O62" s="79"/>
      <c r="P62" s="79"/>
      <c r="Q62" s="79"/>
      <c r="R62" s="79"/>
      <c r="S62" s="79"/>
      <c r="T62" s="79"/>
      <c r="U62" s="79"/>
      <c r="V62" s="79"/>
      <c r="W62" s="79"/>
      <c r="AA62" s="3"/>
    </row>
    <row r="63" spans="2:27" s="1" customFormat="1" ht="12.75">
      <c r="B63" s="940" t="s">
        <v>75</v>
      </c>
      <c r="C63" s="940"/>
      <c r="D63" s="142"/>
      <c r="E63" s="116">
        <v>464566983</v>
      </c>
      <c r="F63" s="143">
        <v>228128296</v>
      </c>
      <c r="G63" s="144">
        <v>49.10557666557204</v>
      </c>
      <c r="H63" s="116">
        <v>465044443</v>
      </c>
      <c r="I63" s="145">
        <v>100.10277527621889</v>
      </c>
      <c r="J63" s="146">
        <v>503870848</v>
      </c>
      <c r="K63" s="143">
        <v>249322434</v>
      </c>
      <c r="L63" s="145">
        <v>49.48141671414973</v>
      </c>
      <c r="N63" s="147">
        <v>464566983</v>
      </c>
      <c r="O63" s="147">
        <v>0</v>
      </c>
      <c r="P63" s="147">
        <v>228128296</v>
      </c>
      <c r="Q63" s="147">
        <v>0</v>
      </c>
      <c r="R63" s="147">
        <v>465044443</v>
      </c>
      <c r="S63" s="147">
        <v>0</v>
      </c>
      <c r="T63" s="147">
        <v>503870848</v>
      </c>
      <c r="U63" s="147">
        <v>0</v>
      </c>
      <c r="V63" s="147">
        <v>249322434</v>
      </c>
      <c r="W63" s="147">
        <v>0</v>
      </c>
      <c r="AA63" s="3"/>
    </row>
    <row r="64" spans="2:27" s="1" customFormat="1" ht="12.75">
      <c r="B64" s="941" t="s">
        <v>76</v>
      </c>
      <c r="C64" s="942"/>
      <c r="D64" s="88"/>
      <c r="E64" s="137">
        <v>2804</v>
      </c>
      <c r="F64" s="73">
        <v>1311</v>
      </c>
      <c r="G64" s="75">
        <v>46.754636233951494</v>
      </c>
      <c r="H64" s="137">
        <v>2623</v>
      </c>
      <c r="I64" s="148">
        <v>93.54493580599143</v>
      </c>
      <c r="J64" s="149">
        <v>5450</v>
      </c>
      <c r="K64" s="73">
        <v>2176</v>
      </c>
      <c r="L64" s="148">
        <v>39.92660550458715</v>
      </c>
      <c r="N64" s="150">
        <v>2804</v>
      </c>
      <c r="O64" s="150">
        <v>0</v>
      </c>
      <c r="P64" s="150">
        <v>1311</v>
      </c>
      <c r="Q64" s="150">
        <v>0</v>
      </c>
      <c r="R64" s="150">
        <v>2623</v>
      </c>
      <c r="S64" s="150">
        <v>0</v>
      </c>
      <c r="T64" s="150">
        <v>5450</v>
      </c>
      <c r="U64" s="150">
        <v>0</v>
      </c>
      <c r="V64" s="151">
        <v>2176</v>
      </c>
      <c r="W64" s="150">
        <v>0</v>
      </c>
      <c r="Y64" s="1">
        <v>2176.58041</v>
      </c>
      <c r="AA64" s="3"/>
    </row>
    <row r="65" spans="2:27" s="1" customFormat="1" ht="12.75">
      <c r="B65" s="941" t="s">
        <v>77</v>
      </c>
      <c r="C65" s="942"/>
      <c r="D65" s="88"/>
      <c r="E65" s="137">
        <v>453779</v>
      </c>
      <c r="F65" s="73">
        <v>188288</v>
      </c>
      <c r="G65" s="75">
        <v>41.4933260463794</v>
      </c>
      <c r="H65" s="137">
        <v>401856</v>
      </c>
      <c r="I65" s="148">
        <v>88.55764590252083</v>
      </c>
      <c r="J65" s="149">
        <v>481006</v>
      </c>
      <c r="K65" s="73">
        <v>193132</v>
      </c>
      <c r="L65" s="148">
        <v>40.15168209959959</v>
      </c>
      <c r="N65" s="79">
        <v>453779</v>
      </c>
      <c r="O65" s="79">
        <v>0</v>
      </c>
      <c r="P65" s="79">
        <v>188288</v>
      </c>
      <c r="Q65" s="79">
        <v>0</v>
      </c>
      <c r="R65" s="79">
        <v>401856</v>
      </c>
      <c r="S65" s="79">
        <v>0</v>
      </c>
      <c r="T65" s="79">
        <v>481006</v>
      </c>
      <c r="U65" s="79">
        <v>0</v>
      </c>
      <c r="V65" s="86">
        <v>193132</v>
      </c>
      <c r="W65" s="79">
        <v>0</v>
      </c>
      <c r="Y65" s="1">
        <v>188288</v>
      </c>
      <c r="AA65" s="3"/>
    </row>
    <row r="66" spans="2:27" s="1" customFormat="1" ht="12.75">
      <c r="B66" s="941" t="s">
        <v>78</v>
      </c>
      <c r="C66" s="942"/>
      <c r="D66" s="88"/>
      <c r="E66" s="137">
        <v>100484500</v>
      </c>
      <c r="F66" s="73">
        <v>49185686</v>
      </c>
      <c r="G66" s="75">
        <v>48.94853037035563</v>
      </c>
      <c r="H66" s="137">
        <v>101184690</v>
      </c>
      <c r="I66" s="148">
        <v>100.69681393647775</v>
      </c>
      <c r="J66" s="149">
        <v>114485032</v>
      </c>
      <c r="K66" s="73">
        <v>56562896</v>
      </c>
      <c r="L66" s="148">
        <v>49.406367812344236</v>
      </c>
      <c r="N66" s="79">
        <v>100484500</v>
      </c>
      <c r="O66" s="79">
        <v>0</v>
      </c>
      <c r="P66" s="79">
        <v>49185686</v>
      </c>
      <c r="Q66" s="79">
        <v>0</v>
      </c>
      <c r="R66" s="79">
        <v>101184690</v>
      </c>
      <c r="S66" s="152">
        <v>0</v>
      </c>
      <c r="T66" s="79">
        <v>114485032</v>
      </c>
      <c r="U66" s="79">
        <v>0</v>
      </c>
      <c r="V66" s="86">
        <v>56562896</v>
      </c>
      <c r="W66" s="79">
        <v>0</v>
      </c>
      <c r="Y66" s="1">
        <v>49185686</v>
      </c>
      <c r="AA66" s="3"/>
    </row>
    <row r="67" spans="2:27" s="1" customFormat="1" ht="12.75">
      <c r="B67" s="941" t="s">
        <v>79</v>
      </c>
      <c r="C67" s="942"/>
      <c r="D67" s="88"/>
      <c r="E67" s="137">
        <v>338936817</v>
      </c>
      <c r="F67" s="73">
        <v>168786221</v>
      </c>
      <c r="G67" s="75">
        <v>49.7987272359379</v>
      </c>
      <c r="H67" s="137">
        <v>338936817</v>
      </c>
      <c r="I67" s="148">
        <v>100</v>
      </c>
      <c r="J67" s="149">
        <v>362468075</v>
      </c>
      <c r="K67" s="73">
        <v>181234048</v>
      </c>
      <c r="L67" s="148">
        <v>50.00000289680684</v>
      </c>
      <c r="N67" s="79">
        <v>338936817</v>
      </c>
      <c r="O67" s="79">
        <v>0</v>
      </c>
      <c r="P67" s="79">
        <v>168786221</v>
      </c>
      <c r="Q67" s="79">
        <v>0</v>
      </c>
      <c r="R67" s="79">
        <v>338936817</v>
      </c>
      <c r="S67" s="79">
        <v>0</v>
      </c>
      <c r="T67" s="79">
        <v>362468075</v>
      </c>
      <c r="U67" s="79">
        <v>0</v>
      </c>
      <c r="V67" s="80">
        <v>181234048</v>
      </c>
      <c r="W67" s="79">
        <v>0</v>
      </c>
      <c r="Y67" s="153">
        <v>181234048</v>
      </c>
      <c r="AA67" s="3"/>
    </row>
    <row r="68" spans="2:27" s="1" customFormat="1" ht="12.75">
      <c r="B68" s="941" t="s">
        <v>80</v>
      </c>
      <c r="C68" s="942"/>
      <c r="D68" s="88"/>
      <c r="E68" s="137">
        <v>9613360</v>
      </c>
      <c r="F68" s="73">
        <v>3204453</v>
      </c>
      <c r="G68" s="75">
        <v>33.33332986593657</v>
      </c>
      <c r="H68" s="137">
        <v>9613360</v>
      </c>
      <c r="I68" s="148">
        <v>100</v>
      </c>
      <c r="J68" s="149">
        <v>10190162</v>
      </c>
      <c r="K68" s="73">
        <v>3396721</v>
      </c>
      <c r="L68" s="148">
        <v>33.333336604462225</v>
      </c>
      <c r="N68" s="79">
        <v>9613360</v>
      </c>
      <c r="O68" s="79">
        <v>0</v>
      </c>
      <c r="P68" s="79">
        <v>3204453</v>
      </c>
      <c r="Q68" s="79">
        <v>0</v>
      </c>
      <c r="R68" s="79">
        <v>9613360</v>
      </c>
      <c r="S68" s="79">
        <v>0</v>
      </c>
      <c r="T68" s="79">
        <v>10190162</v>
      </c>
      <c r="U68" s="79">
        <v>0</v>
      </c>
      <c r="V68" s="80">
        <v>3396721</v>
      </c>
      <c r="W68" s="79">
        <v>0</v>
      </c>
      <c r="Y68" s="1">
        <v>3396721</v>
      </c>
      <c r="AA68" s="3"/>
    </row>
    <row r="69" spans="2:27" s="1" customFormat="1" ht="12.75">
      <c r="B69" s="941" t="s">
        <v>81</v>
      </c>
      <c r="C69" s="942"/>
      <c r="D69" s="88"/>
      <c r="E69" s="137">
        <v>200000</v>
      </c>
      <c r="F69" s="73">
        <v>0</v>
      </c>
      <c r="G69" s="75">
        <v>0</v>
      </c>
      <c r="H69" s="137">
        <v>516274</v>
      </c>
      <c r="I69" s="148">
        <v>258.137</v>
      </c>
      <c r="J69" s="149">
        <v>310857</v>
      </c>
      <c r="K69" s="73">
        <v>310857</v>
      </c>
      <c r="L69" s="148">
        <v>100</v>
      </c>
      <c r="N69" s="79">
        <v>200000</v>
      </c>
      <c r="O69" s="79"/>
      <c r="P69" s="79">
        <v>0</v>
      </c>
      <c r="Q69" s="79">
        <v>0</v>
      </c>
      <c r="R69" s="79">
        <v>516274</v>
      </c>
      <c r="S69" s="79"/>
      <c r="T69" s="79">
        <v>310857</v>
      </c>
      <c r="U69" s="79"/>
      <c r="V69" s="86">
        <v>310857</v>
      </c>
      <c r="W69" s="79">
        <v>0</v>
      </c>
      <c r="AA69" s="3"/>
    </row>
    <row r="70" spans="2:27" s="1" customFormat="1" ht="12.75">
      <c r="B70" s="941" t="s">
        <v>82</v>
      </c>
      <c r="C70" s="942"/>
      <c r="D70" s="88"/>
      <c r="E70" s="137">
        <v>12300000</v>
      </c>
      <c r="F70" s="73">
        <v>5616086</v>
      </c>
      <c r="G70" s="75">
        <v>45.659235772357725</v>
      </c>
      <c r="H70" s="137">
        <v>12090186</v>
      </c>
      <c r="I70" s="148">
        <v>98.29419512195122</v>
      </c>
      <c r="J70" s="149">
        <v>13200000</v>
      </c>
      <c r="K70" s="73">
        <v>6415632</v>
      </c>
      <c r="L70" s="148">
        <v>48.60327272727273</v>
      </c>
      <c r="N70" s="79">
        <v>12300000</v>
      </c>
      <c r="O70" s="79">
        <v>0</v>
      </c>
      <c r="P70" s="79">
        <v>5616086</v>
      </c>
      <c r="Q70" s="79">
        <v>0</v>
      </c>
      <c r="R70" s="79">
        <v>12090186</v>
      </c>
      <c r="S70" s="79">
        <v>0</v>
      </c>
      <c r="T70" s="79">
        <v>13200000</v>
      </c>
      <c r="U70" s="79">
        <v>0</v>
      </c>
      <c r="V70" s="80">
        <v>6415632</v>
      </c>
      <c r="W70" s="79">
        <v>0</v>
      </c>
      <c r="Y70" s="1">
        <v>6415632.292330001</v>
      </c>
      <c r="AA70" s="3"/>
    </row>
    <row r="71" spans="2:27" s="1" customFormat="1" ht="12.75">
      <c r="B71" s="941" t="s">
        <v>83</v>
      </c>
      <c r="C71" s="942"/>
      <c r="D71" s="88"/>
      <c r="E71" s="137">
        <v>2575723</v>
      </c>
      <c r="F71" s="73">
        <v>1146251</v>
      </c>
      <c r="G71" s="75">
        <v>44.50210678710405</v>
      </c>
      <c r="H71" s="137">
        <v>2298637</v>
      </c>
      <c r="I71" s="148">
        <v>89.24239912444001</v>
      </c>
      <c r="J71" s="149">
        <v>2730266</v>
      </c>
      <c r="K71" s="73">
        <v>1206972</v>
      </c>
      <c r="L71" s="148">
        <v>44.20712121090033</v>
      </c>
      <c r="N71" s="154">
        <v>2575723</v>
      </c>
      <c r="O71" s="154">
        <v>0</v>
      </c>
      <c r="P71" s="154">
        <v>1146251</v>
      </c>
      <c r="Q71" s="154">
        <v>0</v>
      </c>
      <c r="R71" s="154">
        <v>2298637</v>
      </c>
      <c r="S71" s="154">
        <v>0</v>
      </c>
      <c r="T71" s="154">
        <v>2730266</v>
      </c>
      <c r="U71" s="154">
        <v>0</v>
      </c>
      <c r="V71" s="155">
        <v>1206972</v>
      </c>
      <c r="W71" s="154">
        <v>0</v>
      </c>
      <c r="Y71" s="1">
        <v>1206972.448280001</v>
      </c>
      <c r="AA71" s="3"/>
    </row>
    <row r="72" spans="2:27" s="1" customFormat="1" ht="12.75">
      <c r="B72" s="156"/>
      <c r="C72" s="157"/>
      <c r="D72" s="157"/>
      <c r="E72" s="137"/>
      <c r="F72" s="143"/>
      <c r="G72" s="75"/>
      <c r="H72" s="116"/>
      <c r="I72" s="140"/>
      <c r="J72" s="146"/>
      <c r="K72" s="73"/>
      <c r="L72" s="140"/>
      <c r="N72" s="79"/>
      <c r="O72" s="79"/>
      <c r="P72" s="79"/>
      <c r="Q72" s="79"/>
      <c r="R72" s="79"/>
      <c r="S72" s="79"/>
      <c r="T72" s="79"/>
      <c r="U72" s="79"/>
      <c r="V72" s="79"/>
      <c r="W72" s="79"/>
      <c r="AA72" s="3"/>
    </row>
    <row r="73" spans="2:27" s="1" customFormat="1" ht="12.75">
      <c r="B73" s="920" t="s">
        <v>84</v>
      </c>
      <c r="C73" s="920"/>
      <c r="D73" s="158"/>
      <c r="E73" s="159">
        <v>1053593353</v>
      </c>
      <c r="F73" s="102">
        <v>506959075</v>
      </c>
      <c r="G73" s="160">
        <v>48.117148191613545</v>
      </c>
      <c r="H73" s="159">
        <v>1047763849</v>
      </c>
      <c r="I73" s="104">
        <v>99.44670265967405</v>
      </c>
      <c r="J73" s="105">
        <v>1140489775</v>
      </c>
      <c r="K73" s="102">
        <v>551703433</v>
      </c>
      <c r="L73" s="104">
        <v>48.374255087030484</v>
      </c>
      <c r="N73" s="161">
        <v>1053593353</v>
      </c>
      <c r="O73" s="161">
        <v>0</v>
      </c>
      <c r="P73" s="161">
        <v>506959075</v>
      </c>
      <c r="Q73" s="161">
        <v>0</v>
      </c>
      <c r="R73" s="161">
        <v>1047763849</v>
      </c>
      <c r="S73" s="161">
        <v>0</v>
      </c>
      <c r="T73" s="161">
        <v>1140489775</v>
      </c>
      <c r="U73" s="161">
        <v>0</v>
      </c>
      <c r="V73" s="162">
        <v>551703433</v>
      </c>
      <c r="W73" s="162">
        <v>0</v>
      </c>
      <c r="X73" s="97"/>
      <c r="AA73" s="3"/>
    </row>
    <row r="74" spans="2:27" s="1" customFormat="1" ht="25.5">
      <c r="B74" s="943" t="s">
        <v>85</v>
      </c>
      <c r="C74" s="943"/>
      <c r="D74" s="163"/>
      <c r="E74" s="164"/>
      <c r="F74" s="73"/>
      <c r="G74" s="75"/>
      <c r="H74" s="137"/>
      <c r="I74" s="137"/>
      <c r="J74" s="149"/>
      <c r="K74" s="73"/>
      <c r="L74" s="85"/>
      <c r="M74" s="165"/>
      <c r="N74" s="166" t="s">
        <v>86</v>
      </c>
      <c r="O74" s="167"/>
      <c r="P74" s="168" t="s">
        <v>87</v>
      </c>
      <c r="Q74" s="169"/>
      <c r="R74" s="170" t="s">
        <v>88</v>
      </c>
      <c r="S74" s="171"/>
      <c r="T74" s="172" t="s">
        <v>89</v>
      </c>
      <c r="U74" s="172"/>
      <c r="V74" s="173"/>
      <c r="W74" s="174"/>
      <c r="X74" s="97"/>
      <c r="AA74" s="3"/>
    </row>
    <row r="75" spans="2:27" s="1" customFormat="1" ht="12.75">
      <c r="B75" s="909" t="s">
        <v>90</v>
      </c>
      <c r="C75" s="909"/>
      <c r="D75" s="175"/>
      <c r="E75" s="176"/>
      <c r="F75" s="177"/>
      <c r="G75" s="178"/>
      <c r="H75" s="176"/>
      <c r="I75" s="176"/>
      <c r="J75" s="179"/>
      <c r="K75" s="177"/>
      <c r="L75" s="97"/>
      <c r="M75" s="180"/>
      <c r="N75" s="181"/>
      <c r="O75" s="80"/>
      <c r="P75" s="80"/>
      <c r="Q75" s="80"/>
      <c r="R75" s="80"/>
      <c r="S75" s="80"/>
      <c r="T75" s="80"/>
      <c r="U75" s="80"/>
      <c r="V75" s="182"/>
      <c r="W75" s="183"/>
      <c r="X75" s="97"/>
      <c r="AA75" s="3"/>
    </row>
    <row r="76" spans="2:27" s="1" customFormat="1" ht="12.75">
      <c r="B76" s="904" t="s">
        <v>91</v>
      </c>
      <c r="C76" s="904"/>
      <c r="D76" s="175"/>
      <c r="E76" s="184">
        <v>116179734</v>
      </c>
      <c r="F76" s="185">
        <v>56592159</v>
      </c>
      <c r="G76" s="186">
        <v>48.710869832082764</v>
      </c>
      <c r="H76" s="184">
        <v>114818618</v>
      </c>
      <c r="I76" s="187">
        <v>98.82843939029848</v>
      </c>
      <c r="J76" s="188">
        <v>124127714</v>
      </c>
      <c r="K76" s="185">
        <v>61206053</v>
      </c>
      <c r="L76" s="148">
        <v>49.30893434483132</v>
      </c>
      <c r="N76" s="80">
        <v>116350708</v>
      </c>
      <c r="O76" s="80">
        <v>-170974</v>
      </c>
      <c r="P76" s="80">
        <v>56615386</v>
      </c>
      <c r="Q76" s="80">
        <v>-23227</v>
      </c>
      <c r="R76" s="80">
        <v>114643370.59794</v>
      </c>
      <c r="S76" s="80">
        <v>175247.4020600021</v>
      </c>
      <c r="T76" s="80"/>
      <c r="U76" s="80">
        <v>124127714</v>
      </c>
      <c r="V76" s="182"/>
      <c r="W76" s="183"/>
      <c r="X76" s="97"/>
      <c r="AA76" s="3"/>
    </row>
    <row r="77" spans="2:27" s="1" customFormat="1" ht="12.75">
      <c r="B77" s="904" t="s">
        <v>92</v>
      </c>
      <c r="C77" s="904"/>
      <c r="D77" s="175"/>
      <c r="E77" s="184">
        <v>60042206</v>
      </c>
      <c r="F77" s="185">
        <v>23170220</v>
      </c>
      <c r="G77" s="186">
        <v>38.58988791984092</v>
      </c>
      <c r="H77" s="184">
        <v>58259905</v>
      </c>
      <c r="I77" s="187">
        <v>97.03158641439657</v>
      </c>
      <c r="J77" s="188">
        <v>61149846</v>
      </c>
      <c r="K77" s="185">
        <v>24002468</v>
      </c>
      <c r="L77" s="189">
        <v>39.25188625986073</v>
      </c>
      <c r="N77" s="80">
        <v>59966646</v>
      </c>
      <c r="O77" s="80">
        <v>75560</v>
      </c>
      <c r="P77" s="80">
        <v>23174920</v>
      </c>
      <c r="Q77" s="80">
        <v>-4700</v>
      </c>
      <c r="R77" s="80">
        <v>58413806.18976</v>
      </c>
      <c r="S77" s="80">
        <v>-153901.1897599995</v>
      </c>
      <c r="T77" s="80"/>
      <c r="U77" s="80">
        <v>61149846</v>
      </c>
      <c r="V77" s="182"/>
      <c r="W77" s="183"/>
      <c r="X77" s="97"/>
      <c r="AA77" s="3"/>
    </row>
    <row r="78" spans="2:27" s="1" customFormat="1" ht="12.75">
      <c r="B78" s="904" t="s">
        <v>93</v>
      </c>
      <c r="C78" s="904"/>
      <c r="D78" s="175"/>
      <c r="E78" s="184">
        <v>100582378</v>
      </c>
      <c r="F78" s="185">
        <v>49194872</v>
      </c>
      <c r="G78" s="186">
        <v>48.91003074117018</v>
      </c>
      <c r="H78" s="184">
        <v>101242134</v>
      </c>
      <c r="I78" s="187">
        <v>100.65593597319801</v>
      </c>
      <c r="J78" s="188">
        <v>114535504</v>
      </c>
      <c r="K78" s="185">
        <v>56568238</v>
      </c>
      <c r="L78" s="189">
        <v>49.38926011972672</v>
      </c>
      <c r="N78" s="80">
        <v>100582378</v>
      </c>
      <c r="O78" s="80">
        <v>0</v>
      </c>
      <c r="P78" s="80">
        <v>49190388</v>
      </c>
      <c r="Q78" s="80">
        <v>4484</v>
      </c>
      <c r="R78" s="80">
        <v>101242133</v>
      </c>
      <c r="S78" s="80">
        <v>1</v>
      </c>
      <c r="T78" s="80"/>
      <c r="U78" s="80">
        <v>114535504</v>
      </c>
      <c r="V78" s="182"/>
      <c r="W78" s="183"/>
      <c r="X78" s="97"/>
      <c r="AA78" s="3"/>
    </row>
    <row r="79" spans="2:27" s="1" customFormat="1" ht="12.75">
      <c r="B79" s="907" t="s">
        <v>94</v>
      </c>
      <c r="C79" s="907"/>
      <c r="D79" s="190"/>
      <c r="E79" s="191">
        <v>276804318</v>
      </c>
      <c r="F79" s="192">
        <v>128957251</v>
      </c>
      <c r="G79" s="193">
        <v>46.58787548249157</v>
      </c>
      <c r="H79" s="191">
        <v>274320657</v>
      </c>
      <c r="I79" s="194">
        <v>99.10273762420137</v>
      </c>
      <c r="J79" s="195">
        <v>299813064</v>
      </c>
      <c r="K79" s="192">
        <v>141776759</v>
      </c>
      <c r="L79" s="196">
        <v>47.288386005754575</v>
      </c>
      <c r="N79" s="197">
        <v>276899732</v>
      </c>
      <c r="O79" s="197">
        <v>-95414</v>
      </c>
      <c r="P79" s="197">
        <v>128980694</v>
      </c>
      <c r="Q79" s="197">
        <v>-23443</v>
      </c>
      <c r="R79" s="197">
        <v>274299309.7877</v>
      </c>
      <c r="S79" s="197">
        <v>21347.212300002575</v>
      </c>
      <c r="T79" s="197">
        <v>0</v>
      </c>
      <c r="U79" s="197">
        <v>299813064</v>
      </c>
      <c r="V79" s="198"/>
      <c r="W79" s="199"/>
      <c r="X79" s="97"/>
      <c r="AA79" s="3"/>
    </row>
    <row r="80" spans="2:27" s="1" customFormat="1" ht="12.75">
      <c r="B80" s="909" t="s">
        <v>95</v>
      </c>
      <c r="C80" s="909"/>
      <c r="D80" s="175"/>
      <c r="E80" s="200"/>
      <c r="F80" s="185"/>
      <c r="G80" s="201"/>
      <c r="H80" s="184"/>
      <c r="I80" s="202"/>
      <c r="J80" s="188"/>
      <c r="K80" s="203"/>
      <c r="L80" s="189"/>
      <c r="N80" s="80"/>
      <c r="O80" s="80"/>
      <c r="P80" s="80"/>
      <c r="Q80" s="80"/>
      <c r="R80" s="80"/>
      <c r="S80" s="80"/>
      <c r="T80" s="80"/>
      <c r="U80" s="80"/>
      <c r="V80" s="182"/>
      <c r="W80" s="183"/>
      <c r="X80" s="97"/>
      <c r="AA80" s="3"/>
    </row>
    <row r="81" spans="2:70" s="1" customFormat="1" ht="12.75">
      <c r="B81" s="904" t="s">
        <v>96</v>
      </c>
      <c r="C81" s="904"/>
      <c r="D81" s="175"/>
      <c r="E81" s="184">
        <v>500639321</v>
      </c>
      <c r="F81" s="185">
        <v>235845595</v>
      </c>
      <c r="G81" s="186">
        <v>47.10888360285228</v>
      </c>
      <c r="H81" s="184">
        <v>498550265</v>
      </c>
      <c r="I81" s="187">
        <v>99.58272234873058</v>
      </c>
      <c r="J81" s="188">
        <v>536271323</v>
      </c>
      <c r="K81" s="185">
        <v>255499923</v>
      </c>
      <c r="L81" s="189">
        <v>47.64377881902889</v>
      </c>
      <c r="N81" s="80">
        <v>500637152</v>
      </c>
      <c r="O81" s="80">
        <v>2169</v>
      </c>
      <c r="P81" s="80">
        <v>235845326</v>
      </c>
      <c r="Q81" s="80">
        <v>269</v>
      </c>
      <c r="R81" s="80">
        <v>498566377</v>
      </c>
      <c r="S81" s="80">
        <v>-16112</v>
      </c>
      <c r="T81" s="80"/>
      <c r="U81" s="80">
        <v>536271323</v>
      </c>
      <c r="V81" s="182"/>
      <c r="W81" s="183"/>
      <c r="X81" s="97"/>
      <c r="AA81" s="3"/>
      <c r="BR81" s="204">
        <v>0</v>
      </c>
    </row>
    <row r="82" spans="2:70" s="1" customFormat="1" ht="12.75">
      <c r="B82" s="904" t="s">
        <v>97</v>
      </c>
      <c r="C82" s="904"/>
      <c r="D82" s="175"/>
      <c r="E82" s="184">
        <v>80735813</v>
      </c>
      <c r="F82" s="185">
        <v>42497765</v>
      </c>
      <c r="G82" s="186">
        <v>52.63805914730803</v>
      </c>
      <c r="H82" s="184">
        <v>79689016</v>
      </c>
      <c r="I82" s="187">
        <v>98.70342917089346</v>
      </c>
      <c r="J82" s="188">
        <v>87202880</v>
      </c>
      <c r="K82" s="185">
        <v>44192334</v>
      </c>
      <c r="L82" s="189">
        <v>50.677608354219494</v>
      </c>
      <c r="N82" s="80">
        <v>80307006</v>
      </c>
      <c r="O82" s="80">
        <v>428807</v>
      </c>
      <c r="P82" s="205">
        <v>42421532</v>
      </c>
      <c r="Q82" s="80">
        <v>76233</v>
      </c>
      <c r="R82" s="80">
        <v>79693909.13775</v>
      </c>
      <c r="S82" s="80">
        <v>-4893.137749999762</v>
      </c>
      <c r="T82" s="80"/>
      <c r="U82" s="80">
        <v>87202880</v>
      </c>
      <c r="V82" s="182"/>
      <c r="W82" s="183"/>
      <c r="X82" s="97"/>
      <c r="AA82" s="3"/>
      <c r="BR82" s="204">
        <v>-77478.00000000745</v>
      </c>
    </row>
    <row r="83" spans="2:70" s="1" customFormat="1" ht="12.75">
      <c r="B83" s="904" t="s">
        <v>98</v>
      </c>
      <c r="C83" s="904"/>
      <c r="D83" s="175"/>
      <c r="E83" s="184">
        <v>22570093</v>
      </c>
      <c r="F83" s="185">
        <v>16304290</v>
      </c>
      <c r="G83" s="186">
        <v>72.23847061684681</v>
      </c>
      <c r="H83" s="184">
        <v>22596300</v>
      </c>
      <c r="I83" s="187">
        <v>100.11611383258368</v>
      </c>
      <c r="J83" s="188">
        <v>24256533</v>
      </c>
      <c r="K83" s="185">
        <v>19173494</v>
      </c>
      <c r="L83" s="189">
        <v>79.04465984483437</v>
      </c>
      <c r="N83" s="80">
        <v>22450282</v>
      </c>
      <c r="O83" s="80">
        <v>119811</v>
      </c>
      <c r="P83" s="205">
        <v>16304291</v>
      </c>
      <c r="Q83" s="80">
        <v>-1</v>
      </c>
      <c r="R83" s="80">
        <v>22596300</v>
      </c>
      <c r="S83" s="80">
        <v>0</v>
      </c>
      <c r="T83" s="80"/>
      <c r="U83" s="80">
        <v>24256533</v>
      </c>
      <c r="V83" s="182"/>
      <c r="W83" s="183"/>
      <c r="X83" s="97"/>
      <c r="AA83" s="3"/>
      <c r="BR83" s="204">
        <v>0</v>
      </c>
    </row>
    <row r="84" spans="2:70" s="1" customFormat="1" ht="12.75">
      <c r="B84" s="904" t="s">
        <v>99</v>
      </c>
      <c r="C84" s="904"/>
      <c r="D84" s="175"/>
      <c r="E84" s="184">
        <v>1928508</v>
      </c>
      <c r="F84" s="185">
        <v>325475</v>
      </c>
      <c r="G84" s="186">
        <v>16.877036548461298</v>
      </c>
      <c r="H84" s="184">
        <v>1931133</v>
      </c>
      <c r="I84" s="187">
        <v>100.13611558780156</v>
      </c>
      <c r="J84" s="188">
        <v>1727324</v>
      </c>
      <c r="K84" s="185">
        <v>343844</v>
      </c>
      <c r="L84" s="189">
        <v>19.906166995884963</v>
      </c>
      <c r="N84" s="80">
        <v>2207220</v>
      </c>
      <c r="O84" s="80">
        <v>-278712</v>
      </c>
      <c r="P84" s="205">
        <v>325476</v>
      </c>
      <c r="Q84" s="80">
        <v>-1</v>
      </c>
      <c r="R84" s="80">
        <v>2243757.44484</v>
      </c>
      <c r="S84" s="80">
        <v>-312624.44484</v>
      </c>
      <c r="T84" s="80"/>
      <c r="U84" s="80">
        <v>1727324</v>
      </c>
      <c r="V84" s="182"/>
      <c r="W84" s="183"/>
      <c r="X84" s="97"/>
      <c r="AA84" s="3"/>
      <c r="BR84" s="204">
        <v>-77478.00000000745</v>
      </c>
    </row>
    <row r="85" spans="2:70" s="1" customFormat="1" ht="12.75">
      <c r="B85" s="904" t="s">
        <v>100</v>
      </c>
      <c r="C85" s="904"/>
      <c r="D85" s="175"/>
      <c r="E85" s="184">
        <v>27160608</v>
      </c>
      <c r="F85" s="185">
        <v>12110708</v>
      </c>
      <c r="G85" s="186">
        <v>44.58923747215084</v>
      </c>
      <c r="H85" s="184">
        <v>28173301</v>
      </c>
      <c r="I85" s="187">
        <v>103.72853582659121</v>
      </c>
      <c r="J85" s="188">
        <v>32836346</v>
      </c>
      <c r="K85" s="185">
        <v>18064104</v>
      </c>
      <c r="L85" s="189">
        <v>55.01252788601996</v>
      </c>
      <c r="N85" s="80">
        <v>27397576</v>
      </c>
      <c r="O85" s="80">
        <v>-236968</v>
      </c>
      <c r="P85" s="80">
        <v>12158958</v>
      </c>
      <c r="Q85" s="80">
        <v>-48250</v>
      </c>
      <c r="R85" s="80">
        <v>28094945.873999998</v>
      </c>
      <c r="S85" s="80">
        <v>78355.12600000203</v>
      </c>
      <c r="T85" s="80"/>
      <c r="U85" s="80">
        <v>32836346</v>
      </c>
      <c r="V85" s="182"/>
      <c r="W85" s="183"/>
      <c r="X85" s="97"/>
      <c r="AA85" s="3"/>
      <c r="BR85" s="204"/>
    </row>
    <row r="86" spans="2:70" s="1" customFormat="1" ht="12.75">
      <c r="B86" s="904" t="s">
        <v>101</v>
      </c>
      <c r="C86" s="904"/>
      <c r="D86" s="175"/>
      <c r="E86" s="184">
        <v>4817597</v>
      </c>
      <c r="F86" s="185">
        <v>2252514</v>
      </c>
      <c r="G86" s="186">
        <v>46.75596568164585</v>
      </c>
      <c r="H86" s="184">
        <v>4725395</v>
      </c>
      <c r="I86" s="187">
        <v>98.0861412857904</v>
      </c>
      <c r="J86" s="188">
        <v>5493556</v>
      </c>
      <c r="K86" s="185">
        <v>2510862</v>
      </c>
      <c r="L86" s="189">
        <v>45.705586691024905</v>
      </c>
      <c r="N86" s="80">
        <v>5055009</v>
      </c>
      <c r="O86" s="80">
        <v>-237412</v>
      </c>
      <c r="P86" s="80">
        <v>2252514</v>
      </c>
      <c r="Q86" s="80">
        <v>0</v>
      </c>
      <c r="R86" s="80">
        <v>4728979</v>
      </c>
      <c r="S86" s="80">
        <v>-3584</v>
      </c>
      <c r="T86" s="80"/>
      <c r="U86" s="80">
        <v>5493556</v>
      </c>
      <c r="V86" s="182"/>
      <c r="W86" s="183"/>
      <c r="X86" s="97"/>
      <c r="AA86" s="3"/>
      <c r="BR86" s="204">
        <v>0</v>
      </c>
    </row>
    <row r="87" spans="2:70" s="1" customFormat="1" ht="12.75">
      <c r="B87" s="904" t="s">
        <v>102</v>
      </c>
      <c r="C87" s="904"/>
      <c r="D87" s="175"/>
      <c r="E87" s="184">
        <v>121057188</v>
      </c>
      <c r="F87" s="185">
        <v>61260803</v>
      </c>
      <c r="G87" s="186">
        <v>50.60484553796177</v>
      </c>
      <c r="H87" s="184">
        <v>119727533</v>
      </c>
      <c r="I87" s="187">
        <v>98.9016306904469</v>
      </c>
      <c r="J87" s="188">
        <v>132252255</v>
      </c>
      <c r="K87" s="185">
        <v>64138345</v>
      </c>
      <c r="L87" s="189">
        <v>48.49697647877535</v>
      </c>
      <c r="N87" s="80">
        <v>121088411</v>
      </c>
      <c r="O87" s="80">
        <v>-31223</v>
      </c>
      <c r="P87" s="80">
        <v>61261075</v>
      </c>
      <c r="Q87" s="80">
        <v>-272</v>
      </c>
      <c r="R87" s="80">
        <v>119895342.54341</v>
      </c>
      <c r="S87" s="80">
        <v>-167809.54341000319</v>
      </c>
      <c r="T87" s="80"/>
      <c r="U87" s="80">
        <v>132252255</v>
      </c>
      <c r="V87" s="182"/>
      <c r="W87" s="183"/>
      <c r="X87" s="97"/>
      <c r="AA87" s="3"/>
      <c r="BR87" s="204">
        <v>0</v>
      </c>
    </row>
    <row r="88" spans="2:70" s="1" customFormat="1" ht="12.75">
      <c r="B88" s="897" t="s">
        <v>103</v>
      </c>
      <c r="C88" s="935"/>
      <c r="D88" s="190"/>
      <c r="E88" s="191">
        <v>758909128</v>
      </c>
      <c r="F88" s="192">
        <v>370597150</v>
      </c>
      <c r="G88" s="193">
        <v>48.83287554817762</v>
      </c>
      <c r="H88" s="191">
        <v>755392943</v>
      </c>
      <c r="I88" s="194">
        <v>99.53667904756048</v>
      </c>
      <c r="J88" s="195">
        <v>820040217</v>
      </c>
      <c r="K88" s="192">
        <v>403922906</v>
      </c>
      <c r="L88" s="196">
        <v>49.25647518577738</v>
      </c>
      <c r="N88" s="197">
        <v>759142656</v>
      </c>
      <c r="O88" s="197">
        <v>-233528</v>
      </c>
      <c r="P88" s="197">
        <v>370569172</v>
      </c>
      <c r="Q88" s="197">
        <v>27978</v>
      </c>
      <c r="R88" s="197">
        <v>755819611</v>
      </c>
      <c r="S88" s="197">
        <v>-426668.00000000093</v>
      </c>
      <c r="T88" s="197">
        <v>0</v>
      </c>
      <c r="U88" s="197">
        <v>820040217</v>
      </c>
      <c r="V88" s="198"/>
      <c r="W88" s="199"/>
      <c r="X88" s="97"/>
      <c r="AA88" s="3"/>
      <c r="BR88" s="204">
        <v>0</v>
      </c>
    </row>
    <row r="89" spans="2:70" s="1" customFormat="1" ht="12.75">
      <c r="B89" s="902" t="s">
        <v>104</v>
      </c>
      <c r="C89" s="936"/>
      <c r="D89" s="175"/>
      <c r="E89" s="184"/>
      <c r="F89" s="185"/>
      <c r="G89" s="186"/>
      <c r="H89" s="184"/>
      <c r="I89" s="187"/>
      <c r="J89" s="188"/>
      <c r="K89" s="185"/>
      <c r="L89" s="189"/>
      <c r="N89" s="80"/>
      <c r="O89" s="80"/>
      <c r="P89" s="80"/>
      <c r="Q89" s="80"/>
      <c r="R89" s="80"/>
      <c r="S89" s="80"/>
      <c r="T89" s="80"/>
      <c r="U89" s="80"/>
      <c r="V89" s="182"/>
      <c r="W89" s="183"/>
      <c r="X89" s="97"/>
      <c r="AA89" s="3"/>
      <c r="BR89" s="204">
        <v>0</v>
      </c>
    </row>
    <row r="90" spans="2:70" s="97" customFormat="1" ht="12.75">
      <c r="B90" s="904" t="s">
        <v>105</v>
      </c>
      <c r="C90" s="904"/>
      <c r="D90" s="175"/>
      <c r="E90" s="184">
        <v>10134059</v>
      </c>
      <c r="F90" s="185">
        <v>2845055</v>
      </c>
      <c r="G90" s="186">
        <v>28.07419021341794</v>
      </c>
      <c r="H90" s="184">
        <v>8789208</v>
      </c>
      <c r="I90" s="187">
        <v>86.72939441145941</v>
      </c>
      <c r="J90" s="188">
        <v>12542472</v>
      </c>
      <c r="K90" s="185">
        <v>3432321</v>
      </c>
      <c r="L90" s="189">
        <v>27.36558630547471</v>
      </c>
      <c r="N90" s="80">
        <v>10133564</v>
      </c>
      <c r="O90" s="80">
        <v>495</v>
      </c>
      <c r="P90" s="80">
        <v>2847527</v>
      </c>
      <c r="Q90" s="80">
        <v>-2472</v>
      </c>
      <c r="R90" s="80">
        <v>8873133</v>
      </c>
      <c r="S90" s="80">
        <v>-83925</v>
      </c>
      <c r="T90" s="80"/>
      <c r="U90" s="80">
        <v>12542472</v>
      </c>
      <c r="V90" s="182"/>
      <c r="W90" s="183"/>
      <c r="AA90" s="206"/>
      <c r="BR90" s="207">
        <v>0</v>
      </c>
    </row>
    <row r="91" spans="2:70" s="1" customFormat="1" ht="12.75">
      <c r="B91" s="904" t="s">
        <v>106</v>
      </c>
      <c r="C91" s="904"/>
      <c r="D91" s="175"/>
      <c r="E91" s="184">
        <v>3846036</v>
      </c>
      <c r="F91" s="185">
        <v>1006306</v>
      </c>
      <c r="G91" s="186">
        <v>26.164757688175566</v>
      </c>
      <c r="H91" s="184">
        <v>4903503</v>
      </c>
      <c r="I91" s="187">
        <v>127.49498444632343</v>
      </c>
      <c r="J91" s="188">
        <v>3871588</v>
      </c>
      <c r="K91" s="185">
        <v>1134940</v>
      </c>
      <c r="L91" s="189">
        <v>29.314586159477713</v>
      </c>
      <c r="N91" s="80">
        <v>3822550</v>
      </c>
      <c r="O91" s="80">
        <v>23486</v>
      </c>
      <c r="P91" s="80">
        <v>1003876</v>
      </c>
      <c r="Q91" s="80">
        <v>2430</v>
      </c>
      <c r="R91" s="80">
        <v>4900481.21221</v>
      </c>
      <c r="S91" s="80">
        <v>3021.7877900004387</v>
      </c>
      <c r="T91" s="80"/>
      <c r="U91" s="80">
        <v>3871588</v>
      </c>
      <c r="V91" s="182"/>
      <c r="W91" s="183"/>
      <c r="X91" s="97"/>
      <c r="AA91" s="3"/>
      <c r="BR91" s="204">
        <v>0</v>
      </c>
    </row>
    <row r="92" spans="2:70" s="1" customFormat="1" ht="12.75">
      <c r="B92" s="904" t="s">
        <v>107</v>
      </c>
      <c r="C92" s="904"/>
      <c r="D92" s="175"/>
      <c r="E92" s="184">
        <v>0</v>
      </c>
      <c r="F92" s="185">
        <v>0</v>
      </c>
      <c r="G92" s="186">
        <v>0</v>
      </c>
      <c r="H92" s="184">
        <v>39</v>
      </c>
      <c r="I92" s="187">
        <v>0</v>
      </c>
      <c r="J92" s="188">
        <v>0</v>
      </c>
      <c r="K92" s="185">
        <v>0</v>
      </c>
      <c r="L92" s="189">
        <v>0</v>
      </c>
      <c r="N92" s="80">
        <v>0</v>
      </c>
      <c r="O92" s="80">
        <v>0</v>
      </c>
      <c r="P92" s="80">
        <v>0</v>
      </c>
      <c r="Q92" s="80">
        <v>0</v>
      </c>
      <c r="R92" s="80">
        <v>39</v>
      </c>
      <c r="S92" s="80">
        <v>0</v>
      </c>
      <c r="T92" s="80"/>
      <c r="U92" s="80">
        <v>0</v>
      </c>
      <c r="V92" s="182"/>
      <c r="W92" s="183"/>
      <c r="X92" s="97"/>
      <c r="AA92" s="3"/>
      <c r="BR92" s="204">
        <v>0</v>
      </c>
    </row>
    <row r="93" spans="2:70" s="1" customFormat="1" ht="12.75">
      <c r="B93" s="904" t="s">
        <v>108</v>
      </c>
      <c r="C93" s="904"/>
      <c r="D93" s="175"/>
      <c r="E93" s="184">
        <v>40478</v>
      </c>
      <c r="F93" s="185">
        <v>7470</v>
      </c>
      <c r="G93" s="186">
        <v>18.454469094322842</v>
      </c>
      <c r="H93" s="184">
        <v>21964</v>
      </c>
      <c r="I93" s="187">
        <v>54.261574188448044</v>
      </c>
      <c r="J93" s="188">
        <v>45293</v>
      </c>
      <c r="K93" s="185">
        <v>6337</v>
      </c>
      <c r="L93" s="189">
        <v>13.991124456317753</v>
      </c>
      <c r="N93" s="80">
        <v>40478</v>
      </c>
      <c r="O93" s="80">
        <v>0</v>
      </c>
      <c r="P93" s="80">
        <v>7470</v>
      </c>
      <c r="Q93" s="80">
        <v>0</v>
      </c>
      <c r="R93" s="80">
        <v>21964</v>
      </c>
      <c r="S93" s="80">
        <v>0</v>
      </c>
      <c r="T93" s="80"/>
      <c r="U93" s="80">
        <v>45293</v>
      </c>
      <c r="V93" s="182"/>
      <c r="W93" s="183"/>
      <c r="X93" s="97"/>
      <c r="AA93" s="3"/>
      <c r="BR93" s="204">
        <v>0</v>
      </c>
    </row>
    <row r="94" spans="2:70" s="1" customFormat="1" ht="12.75">
      <c r="B94" s="904" t="s">
        <v>109</v>
      </c>
      <c r="C94" s="904"/>
      <c r="D94" s="175"/>
      <c r="E94" s="184">
        <v>2127</v>
      </c>
      <c r="F94" s="185">
        <v>2657</v>
      </c>
      <c r="G94" s="186">
        <v>124.91772449459333</v>
      </c>
      <c r="H94" s="184">
        <v>4766</v>
      </c>
      <c r="I94" s="187">
        <v>224.07146215326753</v>
      </c>
      <c r="J94" s="188">
        <v>7148</v>
      </c>
      <c r="K94" s="185">
        <v>968</v>
      </c>
      <c r="L94" s="189">
        <v>13.542249580302181</v>
      </c>
      <c r="N94" s="80">
        <v>2127</v>
      </c>
      <c r="O94" s="80">
        <v>0</v>
      </c>
      <c r="P94" s="80">
        <v>2657</v>
      </c>
      <c r="Q94" s="80">
        <v>0</v>
      </c>
      <c r="R94" s="80">
        <v>4766</v>
      </c>
      <c r="S94" s="80">
        <v>0</v>
      </c>
      <c r="T94" s="80"/>
      <c r="U94" s="80">
        <v>7148</v>
      </c>
      <c r="V94" s="182"/>
      <c r="W94" s="183"/>
      <c r="X94" s="97"/>
      <c r="AA94" s="3"/>
      <c r="BR94" s="204"/>
    </row>
    <row r="95" spans="2:70" s="1" customFormat="1" ht="12.75">
      <c r="B95" s="904" t="s">
        <v>110</v>
      </c>
      <c r="C95" s="904"/>
      <c r="D95" s="175"/>
      <c r="E95" s="184">
        <v>0</v>
      </c>
      <c r="F95" s="185">
        <v>27789</v>
      </c>
      <c r="G95" s="186">
        <v>0</v>
      </c>
      <c r="H95" s="184">
        <v>47676</v>
      </c>
      <c r="I95" s="187">
        <v>0</v>
      </c>
      <c r="J95" s="188">
        <v>0</v>
      </c>
      <c r="K95" s="185">
        <v>32748</v>
      </c>
      <c r="L95" s="189">
        <v>0</v>
      </c>
      <c r="N95" s="80">
        <v>0</v>
      </c>
      <c r="O95" s="80">
        <v>0</v>
      </c>
      <c r="P95" s="80">
        <v>27890</v>
      </c>
      <c r="Q95" s="80">
        <v>-101</v>
      </c>
      <c r="R95" s="80">
        <v>58208</v>
      </c>
      <c r="S95" s="80">
        <v>-10532</v>
      </c>
      <c r="T95" s="80"/>
      <c r="U95" s="80">
        <v>0</v>
      </c>
      <c r="V95" s="182"/>
      <c r="W95" s="183"/>
      <c r="X95" s="97"/>
      <c r="AA95" s="3"/>
      <c r="AO95" s="208"/>
      <c r="BR95" s="204">
        <v>0</v>
      </c>
    </row>
    <row r="96" spans="2:70" s="1" customFormat="1" ht="12.75">
      <c r="B96" s="904" t="s">
        <v>111</v>
      </c>
      <c r="C96" s="904"/>
      <c r="D96" s="175"/>
      <c r="E96" s="184">
        <v>263732</v>
      </c>
      <c r="F96" s="185">
        <v>69135</v>
      </c>
      <c r="G96" s="186">
        <v>26.214111294799263</v>
      </c>
      <c r="H96" s="184">
        <v>377780</v>
      </c>
      <c r="I96" s="187">
        <v>143.24389910970228</v>
      </c>
      <c r="J96" s="188">
        <v>217211</v>
      </c>
      <c r="K96" s="185">
        <v>17849</v>
      </c>
      <c r="L96" s="189">
        <v>8.217355474630658</v>
      </c>
      <c r="N96" s="80">
        <v>291205</v>
      </c>
      <c r="O96" s="80">
        <v>-27473</v>
      </c>
      <c r="P96" s="80">
        <v>73517</v>
      </c>
      <c r="Q96" s="80">
        <v>-4382</v>
      </c>
      <c r="R96" s="80">
        <v>200166</v>
      </c>
      <c r="S96" s="80">
        <v>177614</v>
      </c>
      <c r="T96" s="80"/>
      <c r="U96" s="80">
        <v>217211</v>
      </c>
      <c r="V96" s="182"/>
      <c r="W96" s="183"/>
      <c r="X96" s="97"/>
      <c r="AA96" s="3"/>
      <c r="BR96" s="204">
        <v>77478</v>
      </c>
    </row>
    <row r="97" spans="2:70" s="1" customFormat="1" ht="12.75">
      <c r="B97" s="897" t="s">
        <v>112</v>
      </c>
      <c r="C97" s="937"/>
      <c r="D97" s="190"/>
      <c r="E97" s="191">
        <v>14286432</v>
      </c>
      <c r="F97" s="192">
        <v>3958412</v>
      </c>
      <c r="G97" s="193">
        <v>27.707491975603144</v>
      </c>
      <c r="H97" s="191">
        <v>14144936</v>
      </c>
      <c r="I97" s="194">
        <v>99.00957775881339</v>
      </c>
      <c r="J97" s="195">
        <v>16683712</v>
      </c>
      <c r="K97" s="192">
        <v>4625163</v>
      </c>
      <c r="L97" s="196">
        <v>27.722625516431837</v>
      </c>
      <c r="N97" s="197">
        <v>14289924</v>
      </c>
      <c r="O97" s="197">
        <v>-3492</v>
      </c>
      <c r="P97" s="197">
        <v>3962937</v>
      </c>
      <c r="Q97" s="197">
        <v>-4525</v>
      </c>
      <c r="R97" s="197">
        <v>14058757.21221</v>
      </c>
      <c r="S97" s="197">
        <v>86178.78779000044</v>
      </c>
      <c r="T97" s="197">
        <v>0</v>
      </c>
      <c r="U97" s="197">
        <v>16683712</v>
      </c>
      <c r="V97" s="198"/>
      <c r="W97" s="199"/>
      <c r="X97" s="97"/>
      <c r="AA97" s="3"/>
      <c r="BR97" s="204">
        <v>0</v>
      </c>
    </row>
    <row r="98" spans="2:70" s="1" customFormat="1" ht="12.75">
      <c r="B98" s="938" t="s">
        <v>113</v>
      </c>
      <c r="C98" s="939"/>
      <c r="D98" s="209"/>
      <c r="E98" s="210">
        <v>3593475</v>
      </c>
      <c r="F98" s="211">
        <v>3446262</v>
      </c>
      <c r="G98" s="212">
        <v>95.90332477615678</v>
      </c>
      <c r="H98" s="210">
        <v>3905313</v>
      </c>
      <c r="I98" s="213">
        <v>108.67789535199215</v>
      </c>
      <c r="J98" s="214">
        <v>3952782</v>
      </c>
      <c r="K98" s="211">
        <v>1378605</v>
      </c>
      <c r="L98" s="215">
        <v>34.87682852229138</v>
      </c>
      <c r="N98" s="216">
        <v>3261041</v>
      </c>
      <c r="O98" s="216">
        <v>332434</v>
      </c>
      <c r="P98" s="216">
        <v>3446272</v>
      </c>
      <c r="Q98" s="216">
        <v>-10</v>
      </c>
      <c r="R98" s="216">
        <v>3586171.30041</v>
      </c>
      <c r="S98" s="216">
        <v>319141.69958999986</v>
      </c>
      <c r="T98" s="216"/>
      <c r="U98" s="216"/>
      <c r="V98" s="182"/>
      <c r="W98" s="183"/>
      <c r="X98" s="97"/>
      <c r="AA98" s="3"/>
      <c r="BR98" s="204">
        <v>0</v>
      </c>
    </row>
    <row r="99" spans="1:70" s="1" customFormat="1" ht="12.75">
      <c r="A99" s="97"/>
      <c r="B99" s="900" t="s">
        <v>84</v>
      </c>
      <c r="C99" s="934"/>
      <c r="D99" s="217"/>
      <c r="E99" s="218">
        <v>1053593353</v>
      </c>
      <c r="F99" s="219">
        <v>506959075</v>
      </c>
      <c r="G99" s="220">
        <v>48.117148191613545</v>
      </c>
      <c r="H99" s="218">
        <v>1047763849</v>
      </c>
      <c r="I99" s="221">
        <v>99.44670265967405</v>
      </c>
      <c r="J99" s="222">
        <v>1140489775</v>
      </c>
      <c r="K99" s="219">
        <v>551703433</v>
      </c>
      <c r="L99" s="223">
        <v>48.374255087030484</v>
      </c>
      <c r="N99" s="197">
        <v>1053593353</v>
      </c>
      <c r="O99" s="197">
        <v>0</v>
      </c>
      <c r="P99" s="197">
        <v>506959075</v>
      </c>
      <c r="Q99" s="197">
        <v>0</v>
      </c>
      <c r="R99" s="197">
        <v>1047763849.3003199</v>
      </c>
      <c r="S99" s="197">
        <v>-0.3003199980594218</v>
      </c>
      <c r="T99" s="197">
        <v>0</v>
      </c>
      <c r="U99" s="197">
        <v>1136536993</v>
      </c>
      <c r="V99" s="198"/>
      <c r="W99" s="199"/>
      <c r="X99" s="97"/>
      <c r="AA99" s="3"/>
      <c r="BR99" s="204">
        <v>0</v>
      </c>
    </row>
    <row r="100" spans="14:70" ht="12.75">
      <c r="N100" s="183"/>
      <c r="O100" s="183"/>
      <c r="P100" s="183"/>
      <c r="Q100" s="183"/>
      <c r="R100" s="183"/>
      <c r="S100" s="183"/>
      <c r="T100" s="225"/>
      <c r="U100" s="225"/>
      <c r="V100" s="225"/>
      <c r="W100" s="225"/>
      <c r="BR100" s="226">
        <v>0</v>
      </c>
    </row>
    <row r="101" spans="2:70" ht="12.75">
      <c r="B101" s="78"/>
      <c r="C101" s="78"/>
      <c r="D101" s="78"/>
      <c r="E101" s="78"/>
      <c r="F101" s="78"/>
      <c r="G101" s="78"/>
      <c r="H101" s="78"/>
      <c r="I101" s="78"/>
      <c r="J101" s="78"/>
      <c r="K101" s="78"/>
      <c r="AA101" s="78"/>
      <c r="BR101" s="226">
        <v>0</v>
      </c>
    </row>
    <row r="102" spans="2:70" ht="12.75">
      <c r="B102" s="78"/>
      <c r="C102" s="78"/>
      <c r="D102" s="78"/>
      <c r="E102" s="78"/>
      <c r="F102" s="78"/>
      <c r="G102" s="78"/>
      <c r="H102" s="78"/>
      <c r="I102" s="78"/>
      <c r="J102" s="78"/>
      <c r="K102" s="78"/>
      <c r="AA102" s="78"/>
      <c r="BR102" s="226">
        <v>77478</v>
      </c>
    </row>
    <row r="103" spans="2:70" ht="12.75">
      <c r="B103" s="78"/>
      <c r="C103" s="78"/>
      <c r="D103" s="78"/>
      <c r="E103" s="78"/>
      <c r="F103" s="78"/>
      <c r="G103" s="78"/>
      <c r="H103" s="78"/>
      <c r="I103" s="78"/>
      <c r="J103" s="78"/>
      <c r="K103" s="78"/>
      <c r="AA103" s="78"/>
      <c r="BR103" s="226">
        <v>0</v>
      </c>
    </row>
    <row r="104" spans="2:27" ht="12.75">
      <c r="B104" s="78"/>
      <c r="C104" s="78"/>
      <c r="D104" s="78"/>
      <c r="E104" s="78"/>
      <c r="F104" s="78"/>
      <c r="G104" s="78"/>
      <c r="H104" s="78"/>
      <c r="I104" s="78"/>
      <c r="J104" s="78"/>
      <c r="K104" s="78"/>
      <c r="AA104" s="78"/>
    </row>
    <row r="105" spans="2:27" ht="12.75">
      <c r="B105" s="78"/>
      <c r="C105" s="78"/>
      <c r="D105" s="78"/>
      <c r="E105" s="78"/>
      <c r="F105" s="78"/>
      <c r="G105" s="78"/>
      <c r="H105" s="78"/>
      <c r="I105" s="78"/>
      <c r="J105" s="78"/>
      <c r="K105" s="78"/>
      <c r="AA105" s="78"/>
    </row>
    <row r="106" spans="2:27" ht="12.75">
      <c r="B106" s="78"/>
      <c r="C106" s="78"/>
      <c r="D106" s="78"/>
      <c r="E106" s="78"/>
      <c r="F106" s="78"/>
      <c r="G106" s="78"/>
      <c r="H106" s="78"/>
      <c r="I106" s="78"/>
      <c r="J106" s="78"/>
      <c r="K106" s="78"/>
      <c r="AA106" s="78"/>
    </row>
    <row r="107" spans="2:27" ht="12.75">
      <c r="B107" s="78"/>
      <c r="C107" s="78"/>
      <c r="D107" s="78"/>
      <c r="E107" s="78"/>
      <c r="F107" s="78"/>
      <c r="G107" s="78"/>
      <c r="H107" s="78"/>
      <c r="I107" s="78"/>
      <c r="J107" s="78"/>
      <c r="K107" s="78"/>
      <c r="AA107" s="78"/>
    </row>
    <row r="108" spans="2:27" ht="12.75">
      <c r="B108" s="78"/>
      <c r="C108" s="78"/>
      <c r="D108" s="78"/>
      <c r="E108" s="78"/>
      <c r="F108" s="78"/>
      <c r="G108" s="78"/>
      <c r="H108" s="78"/>
      <c r="I108" s="78"/>
      <c r="J108" s="78"/>
      <c r="K108" s="78"/>
      <c r="AA108" s="78"/>
    </row>
    <row r="109" spans="2:27" ht="12.75">
      <c r="B109" s="78"/>
      <c r="C109" s="78"/>
      <c r="D109" s="78"/>
      <c r="E109" s="78"/>
      <c r="F109" s="78"/>
      <c r="G109" s="78"/>
      <c r="H109" s="78"/>
      <c r="I109" s="78"/>
      <c r="J109" s="78"/>
      <c r="K109" s="78"/>
      <c r="AA109" s="78"/>
    </row>
    <row r="110" spans="2:27" ht="12.75">
      <c r="B110" s="78"/>
      <c r="C110" s="78"/>
      <c r="D110" s="78"/>
      <c r="E110" s="78"/>
      <c r="F110" s="78"/>
      <c r="G110" s="78"/>
      <c r="H110" s="78"/>
      <c r="I110" s="78"/>
      <c r="J110" s="78"/>
      <c r="K110" s="78"/>
      <c r="AA110" s="78"/>
    </row>
    <row r="111" spans="2:27" ht="12.75">
      <c r="B111" s="78"/>
      <c r="C111" s="78"/>
      <c r="D111" s="78"/>
      <c r="E111" s="78"/>
      <c r="F111" s="78"/>
      <c r="G111" s="78"/>
      <c r="H111" s="78"/>
      <c r="I111" s="78"/>
      <c r="J111" s="78"/>
      <c r="K111" s="78"/>
      <c r="AA111" s="78"/>
    </row>
    <row r="112" spans="2:27" ht="12.75">
      <c r="B112" s="78"/>
      <c r="C112" s="78"/>
      <c r="D112" s="78"/>
      <c r="E112" s="78"/>
      <c r="F112" s="78"/>
      <c r="G112" s="78"/>
      <c r="H112" s="78"/>
      <c r="I112" s="78"/>
      <c r="J112" s="78"/>
      <c r="K112" s="78"/>
      <c r="AA112" s="78"/>
    </row>
    <row r="113" spans="2:27" ht="12.75">
      <c r="B113" s="78"/>
      <c r="C113" s="78"/>
      <c r="D113" s="78"/>
      <c r="E113" s="78"/>
      <c r="F113" s="78"/>
      <c r="G113" s="78"/>
      <c r="H113" s="78"/>
      <c r="I113" s="78"/>
      <c r="J113" s="78"/>
      <c r="K113" s="78"/>
      <c r="AA113" s="78"/>
    </row>
    <row r="114" spans="2:27" ht="12.75">
      <c r="B114" s="78"/>
      <c r="C114" s="78"/>
      <c r="D114" s="78"/>
      <c r="E114" s="78"/>
      <c r="F114" s="78"/>
      <c r="G114" s="78"/>
      <c r="H114" s="78"/>
      <c r="I114" s="78"/>
      <c r="J114" s="78"/>
      <c r="K114" s="78"/>
      <c r="AA114" s="78"/>
    </row>
    <row r="115" spans="2:27" ht="12.75">
      <c r="B115" s="78"/>
      <c r="C115" s="78"/>
      <c r="D115" s="78"/>
      <c r="E115" s="78"/>
      <c r="F115" s="78"/>
      <c r="G115" s="78"/>
      <c r="H115" s="78"/>
      <c r="I115" s="78"/>
      <c r="J115" s="78"/>
      <c r="K115" s="78"/>
      <c r="AA115" s="78"/>
    </row>
    <row r="116" spans="2:27" ht="12.75">
      <c r="B116" s="78"/>
      <c r="C116" s="78"/>
      <c r="D116" s="78"/>
      <c r="E116" s="78"/>
      <c r="F116" s="78"/>
      <c r="G116" s="78"/>
      <c r="H116" s="78"/>
      <c r="I116" s="78"/>
      <c r="J116" s="78"/>
      <c r="K116" s="78"/>
      <c r="AA116" s="78"/>
    </row>
    <row r="117" spans="2:27" ht="12.75">
      <c r="B117" s="78"/>
      <c r="C117" s="78"/>
      <c r="D117" s="78"/>
      <c r="E117" s="78"/>
      <c r="F117" s="78"/>
      <c r="G117" s="78"/>
      <c r="H117" s="78"/>
      <c r="I117" s="78"/>
      <c r="J117" s="78"/>
      <c r="K117" s="78"/>
      <c r="AA117" s="78"/>
    </row>
    <row r="118" spans="2:27" ht="12.75">
      <c r="B118" s="78"/>
      <c r="C118" s="78"/>
      <c r="D118" s="78"/>
      <c r="E118" s="78"/>
      <c r="F118" s="113"/>
      <c r="N118" s="225"/>
      <c r="O118" s="225"/>
      <c r="P118" s="225"/>
      <c r="Q118" s="225"/>
      <c r="R118" s="225"/>
      <c r="S118" s="225"/>
      <c r="T118" s="225"/>
      <c r="U118" s="225"/>
      <c r="V118" s="225"/>
      <c r="W118" s="225"/>
      <c r="AA118" s="78"/>
    </row>
    <row r="119" spans="2:27" ht="12.75">
      <c r="B119" s="78"/>
      <c r="C119" s="78"/>
      <c r="D119" s="78"/>
      <c r="E119" s="78"/>
      <c r="F119" s="113"/>
      <c r="N119" s="225"/>
      <c r="O119" s="225"/>
      <c r="P119" s="225"/>
      <c r="Q119" s="225"/>
      <c r="R119" s="225"/>
      <c r="S119" s="225"/>
      <c r="T119" s="225"/>
      <c r="U119" s="225"/>
      <c r="V119" s="225"/>
      <c r="W119" s="225"/>
      <c r="AA119" s="78"/>
    </row>
    <row r="120" spans="2:27" ht="12.75">
      <c r="B120" s="78"/>
      <c r="C120" s="78"/>
      <c r="D120" s="78"/>
      <c r="E120" s="78"/>
      <c r="F120" s="113"/>
      <c r="N120" s="225"/>
      <c r="O120" s="225"/>
      <c r="P120" s="225"/>
      <c r="Q120" s="225"/>
      <c r="R120" s="225"/>
      <c r="S120" s="225"/>
      <c r="T120" s="225"/>
      <c r="U120" s="225"/>
      <c r="V120" s="225"/>
      <c r="W120" s="225"/>
      <c r="AA120" s="78"/>
    </row>
    <row r="121" spans="2:27" ht="12.75">
      <c r="B121" s="78"/>
      <c r="C121" s="78"/>
      <c r="D121" s="78"/>
      <c r="E121" s="78"/>
      <c r="N121" s="225"/>
      <c r="O121" s="225"/>
      <c r="P121" s="225"/>
      <c r="Q121" s="225"/>
      <c r="R121" s="225"/>
      <c r="S121" s="225"/>
      <c r="T121" s="225"/>
      <c r="U121" s="225"/>
      <c r="V121" s="225"/>
      <c r="W121" s="225"/>
      <c r="AA121" s="78"/>
    </row>
    <row r="122" spans="2:27" ht="12.75">
      <c r="B122" s="78"/>
      <c r="C122" s="78"/>
      <c r="D122" s="78"/>
      <c r="E122" s="78"/>
      <c r="N122" s="225"/>
      <c r="O122" s="225"/>
      <c r="P122" s="225"/>
      <c r="Q122" s="225"/>
      <c r="R122" s="225"/>
      <c r="S122" s="225"/>
      <c r="T122" s="225"/>
      <c r="U122" s="225"/>
      <c r="V122" s="225"/>
      <c r="W122" s="225"/>
      <c r="AA122" s="78"/>
    </row>
    <row r="123" spans="2:27" ht="12.75">
      <c r="B123" s="78"/>
      <c r="C123" s="78"/>
      <c r="D123" s="78"/>
      <c r="E123" s="78"/>
      <c r="N123" s="225"/>
      <c r="O123" s="225"/>
      <c r="P123" s="225"/>
      <c r="Q123" s="225"/>
      <c r="R123" s="225"/>
      <c r="S123" s="225"/>
      <c r="T123" s="225"/>
      <c r="U123" s="225"/>
      <c r="V123" s="225"/>
      <c r="W123" s="225"/>
      <c r="AA123" s="78"/>
    </row>
    <row r="124" spans="2:27" ht="12.75">
      <c r="B124" s="78"/>
      <c r="C124" s="78"/>
      <c r="D124" s="78"/>
      <c r="E124" s="78"/>
      <c r="N124" s="225"/>
      <c r="O124" s="225"/>
      <c r="P124" s="225"/>
      <c r="Q124" s="225"/>
      <c r="R124" s="225"/>
      <c r="S124" s="225"/>
      <c r="T124" s="225"/>
      <c r="U124" s="225"/>
      <c r="V124" s="225"/>
      <c r="W124" s="225"/>
      <c r="AA124" s="78"/>
    </row>
    <row r="125" spans="2:27" ht="12.75">
      <c r="B125" s="78"/>
      <c r="C125" s="78"/>
      <c r="D125" s="78"/>
      <c r="E125" s="78"/>
      <c r="N125" s="225"/>
      <c r="O125" s="225"/>
      <c r="P125" s="225"/>
      <c r="Q125" s="225"/>
      <c r="R125" s="225"/>
      <c r="S125" s="225"/>
      <c r="T125" s="225"/>
      <c r="U125" s="225"/>
      <c r="V125" s="225"/>
      <c r="W125" s="225"/>
      <c r="AA125" s="78"/>
    </row>
    <row r="126" spans="2:27" ht="12.75">
      <c r="B126" s="78"/>
      <c r="C126" s="78"/>
      <c r="D126" s="78"/>
      <c r="E126" s="78"/>
      <c r="N126" s="225"/>
      <c r="O126" s="225"/>
      <c r="P126" s="225"/>
      <c r="Q126" s="225"/>
      <c r="R126" s="225"/>
      <c r="S126" s="225"/>
      <c r="T126" s="225"/>
      <c r="U126" s="225"/>
      <c r="V126" s="225"/>
      <c r="W126" s="225"/>
      <c r="AA126" s="78"/>
    </row>
    <row r="127" spans="2:27" ht="12.75">
      <c r="B127" s="78"/>
      <c r="C127" s="78"/>
      <c r="D127" s="78"/>
      <c r="E127" s="78"/>
      <c r="N127" s="225"/>
      <c r="O127" s="225"/>
      <c r="P127" s="225"/>
      <c r="Q127" s="225"/>
      <c r="R127" s="225"/>
      <c r="S127" s="225"/>
      <c r="T127" s="225"/>
      <c r="U127" s="225"/>
      <c r="V127" s="225"/>
      <c r="W127" s="225"/>
      <c r="AA127" s="78"/>
    </row>
    <row r="128" spans="2:27" ht="12.75">
      <c r="B128" s="78"/>
      <c r="C128" s="78"/>
      <c r="D128" s="78"/>
      <c r="E128" s="78"/>
      <c r="N128" s="225"/>
      <c r="O128" s="225"/>
      <c r="P128" s="225"/>
      <c r="Q128" s="225"/>
      <c r="R128" s="225"/>
      <c r="S128" s="225"/>
      <c r="T128" s="225"/>
      <c r="U128" s="225"/>
      <c r="V128" s="225"/>
      <c r="W128" s="225"/>
      <c r="AA128" s="78"/>
    </row>
    <row r="129" spans="14:23" s="78" customFormat="1" ht="12.75">
      <c r="N129" s="225"/>
      <c r="O129" s="225"/>
      <c r="P129" s="225"/>
      <c r="Q129" s="225"/>
      <c r="R129" s="225"/>
      <c r="S129" s="225"/>
      <c r="T129" s="225"/>
      <c r="U129" s="225"/>
      <c r="V129" s="225"/>
      <c r="W129" s="225"/>
    </row>
    <row r="130" spans="14:23" s="78" customFormat="1" ht="12.75">
      <c r="N130" s="225"/>
      <c r="O130" s="225"/>
      <c r="P130" s="225"/>
      <c r="Q130" s="225"/>
      <c r="R130" s="225"/>
      <c r="S130" s="225"/>
      <c r="T130" s="225"/>
      <c r="U130" s="225"/>
      <c r="V130" s="225"/>
      <c r="W130" s="225"/>
    </row>
    <row r="131" spans="14:23" s="78" customFormat="1" ht="12.75">
      <c r="N131" s="225"/>
      <c r="O131" s="225"/>
      <c r="P131" s="225"/>
      <c r="Q131" s="225"/>
      <c r="R131" s="225"/>
      <c r="S131" s="225"/>
      <c r="T131" s="225"/>
      <c r="U131" s="225"/>
      <c r="V131" s="225"/>
      <c r="W131" s="225"/>
    </row>
    <row r="132" spans="14:23" s="78" customFormat="1" ht="12.75">
      <c r="N132" s="225"/>
      <c r="O132" s="225"/>
      <c r="P132" s="225"/>
      <c r="Q132" s="225"/>
      <c r="R132" s="225"/>
      <c r="S132" s="225"/>
      <c r="T132" s="225"/>
      <c r="U132" s="225"/>
      <c r="V132" s="225"/>
      <c r="W132" s="225"/>
    </row>
    <row r="133" spans="14:23" s="78" customFormat="1" ht="12.75">
      <c r="N133" s="225"/>
      <c r="O133" s="225"/>
      <c r="P133" s="225"/>
      <c r="Q133" s="225"/>
      <c r="R133" s="225"/>
      <c r="S133" s="225"/>
      <c r="T133" s="225"/>
      <c r="U133" s="225"/>
      <c r="V133" s="225"/>
      <c r="W133" s="225"/>
    </row>
    <row r="134" spans="14:23" s="78" customFormat="1" ht="12.75">
      <c r="N134" s="225"/>
      <c r="O134" s="225"/>
      <c r="P134" s="225"/>
      <c r="Q134" s="225"/>
      <c r="R134" s="225"/>
      <c r="S134" s="225"/>
      <c r="T134" s="225"/>
      <c r="U134" s="225"/>
      <c r="V134" s="225"/>
      <c r="W134" s="225"/>
    </row>
    <row r="135" spans="14:23" s="78" customFormat="1" ht="12.75">
      <c r="N135" s="225"/>
      <c r="O135" s="225"/>
      <c r="P135" s="225"/>
      <c r="Q135" s="225"/>
      <c r="R135" s="225"/>
      <c r="S135" s="225"/>
      <c r="T135" s="225"/>
      <c r="U135" s="225"/>
      <c r="V135" s="225"/>
      <c r="W135" s="225"/>
    </row>
    <row r="64998" s="78" customFormat="1" ht="12.75" customHeight="1">
      <c r="IT64998" s="227" t="s">
        <v>114</v>
      </c>
    </row>
  </sheetData>
  <sheetProtection/>
  <mergeCells count="48">
    <mergeCell ref="B62:C62"/>
    <mergeCell ref="B2:L2"/>
    <mergeCell ref="B3:C3"/>
    <mergeCell ref="N3:S3"/>
    <mergeCell ref="T3:W3"/>
    <mergeCell ref="N4:S4"/>
    <mergeCell ref="T4:W4"/>
    <mergeCell ref="B9:C9"/>
    <mergeCell ref="B51:C51"/>
    <mergeCell ref="B54:L54"/>
    <mergeCell ref="B55:C55"/>
    <mergeCell ref="B61:C61"/>
    <mergeCell ref="B75:C75"/>
    <mergeCell ref="B63:C63"/>
    <mergeCell ref="B64:C64"/>
    <mergeCell ref="B65:C65"/>
    <mergeCell ref="B66:C66"/>
    <mergeCell ref="B67:C67"/>
    <mergeCell ref="B68:C68"/>
    <mergeCell ref="B69:C69"/>
    <mergeCell ref="B70:C70"/>
    <mergeCell ref="B71:C71"/>
    <mergeCell ref="B73:C73"/>
    <mergeCell ref="B74:C74"/>
    <mergeCell ref="B87:C87"/>
    <mergeCell ref="B76:C76"/>
    <mergeCell ref="B77:C77"/>
    <mergeCell ref="B78:C78"/>
    <mergeCell ref="B79:C79"/>
    <mergeCell ref="B80:C80"/>
    <mergeCell ref="B81:C81"/>
    <mergeCell ref="B82:C82"/>
    <mergeCell ref="B83:C83"/>
    <mergeCell ref="B84:C84"/>
    <mergeCell ref="B85:C85"/>
    <mergeCell ref="B86:C86"/>
    <mergeCell ref="B99:C99"/>
    <mergeCell ref="B88:C88"/>
    <mergeCell ref="B89:C89"/>
    <mergeCell ref="B90:C90"/>
    <mergeCell ref="B91:C91"/>
    <mergeCell ref="B92:C92"/>
    <mergeCell ref="B93:C93"/>
    <mergeCell ref="B94:C94"/>
    <mergeCell ref="B95:C95"/>
    <mergeCell ref="B96:C96"/>
    <mergeCell ref="B97:C97"/>
    <mergeCell ref="B98:C98"/>
  </mergeCells>
  <conditionalFormatting sqref="E62:E63 E10:E52 E65:E71">
    <cfRule type="cellIs" priority="36" dxfId="1" operator="notEqual" stopIfTrue="1">
      <formula>$N10</formula>
    </cfRule>
  </conditionalFormatting>
  <conditionalFormatting sqref="H10 H14:H50">
    <cfRule type="cellIs" priority="35" dxfId="1" operator="notEqual">
      <formula>$R10</formula>
    </cfRule>
  </conditionalFormatting>
  <conditionalFormatting sqref="H11:H12">
    <cfRule type="cellIs" priority="34" dxfId="1" operator="notEqual">
      <formula>$R11</formula>
    </cfRule>
  </conditionalFormatting>
  <conditionalFormatting sqref="H52">
    <cfRule type="cellIs" priority="33" dxfId="1" operator="notEqual">
      <formula>$R52</formula>
    </cfRule>
  </conditionalFormatting>
  <conditionalFormatting sqref="H63">
    <cfRule type="cellIs" priority="23" dxfId="1" operator="notEqual">
      <formula>$R63</formula>
    </cfRule>
    <cfRule type="cellIs" priority="32" dxfId="1" operator="notEqual">
      <formula>$R63</formula>
    </cfRule>
  </conditionalFormatting>
  <conditionalFormatting sqref="E99">
    <cfRule type="cellIs" priority="31" dxfId="1" operator="notEqual">
      <formula>$N99</formula>
    </cfRule>
  </conditionalFormatting>
  <conditionalFormatting sqref="J31">
    <cfRule type="cellIs" priority="30" dxfId="1" operator="notEqual">
      <formula>$T$31</formula>
    </cfRule>
  </conditionalFormatting>
  <conditionalFormatting sqref="K10:K53">
    <cfRule type="cellIs" priority="29" dxfId="1" operator="notEqual">
      <formula>$V10</formula>
    </cfRule>
  </conditionalFormatting>
  <conditionalFormatting sqref="J10:J53">
    <cfRule type="cellIs" priority="28" dxfId="1" operator="notEqual">
      <formula>$T10</formula>
    </cfRule>
  </conditionalFormatting>
  <conditionalFormatting sqref="F10 F65:F73 F15:F50">
    <cfRule type="cellIs" priority="27" dxfId="1" operator="notEqual">
      <formula>$P10</formula>
    </cfRule>
  </conditionalFormatting>
  <conditionalFormatting sqref="F11:F13">
    <cfRule type="cellIs" priority="26" dxfId="1" operator="notEqual">
      <formula>$P11</formula>
    </cfRule>
  </conditionalFormatting>
  <conditionalFormatting sqref="F51:F52">
    <cfRule type="cellIs" priority="25" dxfId="1" operator="notEqual">
      <formula>$P51</formula>
    </cfRule>
  </conditionalFormatting>
  <conditionalFormatting sqref="F63">
    <cfRule type="cellIs" priority="24" dxfId="1" operator="notEqual">
      <formula>$P63</formula>
    </cfRule>
  </conditionalFormatting>
  <conditionalFormatting sqref="J63">
    <cfRule type="cellIs" priority="22" dxfId="1" operator="notEqual">
      <formula>$T63</formula>
    </cfRule>
  </conditionalFormatting>
  <conditionalFormatting sqref="E73">
    <cfRule type="cellIs" priority="38" dxfId="1" operator="notEqual" stopIfTrue="1">
      <formula>'Table 8'!#REF!</formula>
    </cfRule>
  </conditionalFormatting>
  <conditionalFormatting sqref="J73">
    <cfRule type="cellIs" priority="39" dxfId="1" operator="notEqual" stopIfTrue="1">
      <formula>'Table 8'!#REF!</formula>
    </cfRule>
  </conditionalFormatting>
  <conditionalFormatting sqref="J65">
    <cfRule type="cellIs" priority="20" dxfId="1" operator="notEqual">
      <formula>$T$65</formula>
    </cfRule>
  </conditionalFormatting>
  <conditionalFormatting sqref="J66">
    <cfRule type="cellIs" priority="19" dxfId="1" operator="notEqual">
      <formula>$T$66</formula>
    </cfRule>
  </conditionalFormatting>
  <conditionalFormatting sqref="J67">
    <cfRule type="cellIs" priority="18" dxfId="1" operator="notEqual">
      <formula>$T$67</formula>
    </cfRule>
  </conditionalFormatting>
  <conditionalFormatting sqref="J68">
    <cfRule type="cellIs" priority="17" dxfId="1" operator="notEqual">
      <formula>$T$68</formula>
    </cfRule>
  </conditionalFormatting>
  <conditionalFormatting sqref="J70">
    <cfRule type="cellIs" priority="16" dxfId="1" operator="notEqual">
      <formula>$T$70</formula>
    </cfRule>
  </conditionalFormatting>
  <conditionalFormatting sqref="J71">
    <cfRule type="cellIs" priority="15" dxfId="1" operator="notEqual">
      <formula>$T$71</formula>
    </cfRule>
  </conditionalFormatting>
  <conditionalFormatting sqref="K65">
    <cfRule type="cellIs" priority="14" dxfId="1" operator="notEqual">
      <formula>$V65</formula>
    </cfRule>
  </conditionalFormatting>
  <conditionalFormatting sqref="K66">
    <cfRule type="cellIs" priority="13" dxfId="1" operator="notEqual">
      <formula>$V66</formula>
    </cfRule>
  </conditionalFormatting>
  <conditionalFormatting sqref="K67">
    <cfRule type="cellIs" priority="12" dxfId="1" operator="notEqual">
      <formula>$V$67</formula>
    </cfRule>
  </conditionalFormatting>
  <conditionalFormatting sqref="K68">
    <cfRule type="cellIs" priority="11" dxfId="1" operator="notEqual">
      <formula>$V$68</formula>
    </cfRule>
  </conditionalFormatting>
  <conditionalFormatting sqref="K70">
    <cfRule type="cellIs" priority="10" dxfId="1" operator="notEqual">
      <formula>$V$70</formula>
    </cfRule>
  </conditionalFormatting>
  <conditionalFormatting sqref="K71">
    <cfRule type="cellIs" priority="9" dxfId="1" operator="notEqual">
      <formula>$V$71</formula>
    </cfRule>
  </conditionalFormatting>
  <conditionalFormatting sqref="F14">
    <cfRule type="cellIs" priority="8" dxfId="1" operator="notEqual">
      <formula>$P$14</formula>
    </cfRule>
  </conditionalFormatting>
  <conditionalFormatting sqref="J69">
    <cfRule type="cellIs" priority="7" dxfId="1" operator="notEqual">
      <formula>$T$69</formula>
    </cfRule>
  </conditionalFormatting>
  <conditionalFormatting sqref="K69">
    <cfRule type="cellIs" priority="6" dxfId="1" operator="notEqual">
      <formula>$V$69</formula>
    </cfRule>
  </conditionalFormatting>
  <conditionalFormatting sqref="E64">
    <cfRule type="cellIs" priority="5" dxfId="1" operator="notEqual" stopIfTrue="1">
      <formula>$N64</formula>
    </cfRule>
  </conditionalFormatting>
  <conditionalFormatting sqref="F64">
    <cfRule type="cellIs" priority="4" dxfId="1" operator="notEqual">
      <formula>$P64</formula>
    </cfRule>
  </conditionalFormatting>
  <conditionalFormatting sqref="J64">
    <cfRule type="cellIs" priority="3" dxfId="1" operator="notEqual">
      <formula>$T$64</formula>
    </cfRule>
  </conditionalFormatting>
  <conditionalFormatting sqref="K64">
    <cfRule type="cellIs" priority="2" dxfId="1" operator="notEqual">
      <formula>$V64</formula>
    </cfRule>
  </conditionalFormatting>
  <conditionalFormatting sqref="H64:H72">
    <cfRule type="cellIs" priority="1" dxfId="1" operator="notEqual">
      <formula>$R64</formula>
    </cfRule>
  </conditionalFormatting>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D119"/>
  <sheetViews>
    <sheetView showGridLines="0" zoomScalePageLayoutView="0" workbookViewId="0" topLeftCell="A1">
      <selection activeCell="AE14" sqref="AE14"/>
    </sheetView>
  </sheetViews>
  <sheetFormatPr defaultColWidth="9.140625" defaultRowHeight="15"/>
  <cols>
    <col min="1" max="1" width="4.7109375" style="556" customWidth="1"/>
    <col min="2" max="2" width="3.8515625" style="556" customWidth="1"/>
    <col min="3" max="3" width="30.28125" style="556" customWidth="1"/>
    <col min="4" max="4" width="0.85546875" style="556" customWidth="1"/>
    <col min="5" max="6" width="9.7109375" style="556" customWidth="1"/>
    <col min="7" max="7" width="7.7109375" style="556" customWidth="1"/>
    <col min="8" max="8" width="9.7109375" style="556" customWidth="1"/>
    <col min="9" max="9" width="7.7109375" style="556" customWidth="1"/>
    <col min="10" max="10" width="9.7109375" style="557" customWidth="1"/>
    <col min="11" max="11" width="9.7109375" style="556" customWidth="1"/>
    <col min="12" max="12" width="10.421875" style="556" customWidth="1"/>
    <col min="13" max="13" width="7.7109375" style="556" customWidth="1"/>
    <col min="14" max="14" width="1.1484375" style="556" customWidth="1"/>
    <col min="15" max="15" width="2.7109375" style="556" customWidth="1"/>
    <col min="16" max="17" width="2.7109375" style="556" hidden="1" customWidth="1"/>
    <col min="18" max="18" width="3.28125" style="556" hidden="1" customWidth="1"/>
    <col min="19" max="19" width="2.421875" style="556" hidden="1" customWidth="1"/>
    <col min="20" max="20" width="27.7109375" style="558" hidden="1" customWidth="1"/>
    <col min="21" max="21" width="2.00390625" style="556" hidden="1" customWidth="1"/>
    <col min="22" max="22" width="9.140625" style="559" hidden="1" customWidth="1"/>
    <col min="23" max="23" width="11.8515625" style="559" hidden="1" customWidth="1"/>
    <col min="24" max="25" width="9.140625" style="559" hidden="1" customWidth="1"/>
    <col min="26" max="26" width="11.00390625" style="556" hidden="1" customWidth="1"/>
    <col min="27" max="27" width="14.28125" style="714" hidden="1" customWidth="1"/>
    <col min="28" max="28" width="9.140625" style="556" hidden="1" customWidth="1"/>
    <col min="29" max="29" width="0" style="556" hidden="1" customWidth="1"/>
    <col min="30" max="16384" width="9.140625" style="556" customWidth="1"/>
  </cols>
  <sheetData>
    <row r="1" ht="12.75">
      <c r="AA1" s="560"/>
    </row>
    <row r="2" spans="2:27" s="561" customFormat="1" ht="15">
      <c r="B2" s="985" t="s">
        <v>190</v>
      </c>
      <c r="C2" s="986"/>
      <c r="D2" s="986"/>
      <c r="E2" s="986"/>
      <c r="F2" s="986"/>
      <c r="G2" s="986"/>
      <c r="H2" s="986"/>
      <c r="I2" s="986"/>
      <c r="J2" s="986"/>
      <c r="K2" s="986"/>
      <c r="L2" s="986"/>
      <c r="M2" s="986"/>
      <c r="T2" s="562"/>
      <c r="V2" s="563"/>
      <c r="W2" s="564"/>
      <c r="X2" s="564"/>
      <c r="Y2" s="565"/>
      <c r="AA2" s="566"/>
    </row>
    <row r="3" spans="2:27" s="573" customFormat="1" ht="15">
      <c r="B3" s="567" t="s">
        <v>2</v>
      </c>
      <c r="C3" s="567"/>
      <c r="D3" s="568"/>
      <c r="E3" s="569"/>
      <c r="F3" s="987" t="s">
        <v>4</v>
      </c>
      <c r="G3" s="988"/>
      <c r="H3" s="988"/>
      <c r="I3" s="988"/>
      <c r="J3" s="570" t="s">
        <v>5</v>
      </c>
      <c r="K3" s="571"/>
      <c r="L3" s="571"/>
      <c r="M3" s="572"/>
      <c r="T3" s="574">
        <v>311</v>
      </c>
      <c r="V3" s="989" t="s">
        <v>4</v>
      </c>
      <c r="W3" s="990"/>
      <c r="X3" s="991"/>
      <c r="Y3" s="575" t="s">
        <v>5</v>
      </c>
      <c r="Z3" s="576"/>
      <c r="AA3" s="577"/>
    </row>
    <row r="4" spans="4:27" s="573" customFormat="1" ht="15">
      <c r="D4" s="578"/>
      <c r="E4" s="579" t="s">
        <v>3</v>
      </c>
      <c r="F4" s="992" t="s">
        <v>6</v>
      </c>
      <c r="G4" s="993"/>
      <c r="H4" s="993"/>
      <c r="I4" s="993"/>
      <c r="J4" s="994" t="s">
        <v>191</v>
      </c>
      <c r="K4" s="993"/>
      <c r="L4" s="993"/>
      <c r="M4" s="995"/>
      <c r="N4" s="580"/>
      <c r="O4" s="580"/>
      <c r="P4" s="580"/>
      <c r="Q4" s="580"/>
      <c r="R4" s="580"/>
      <c r="T4" s="581"/>
      <c r="V4" s="996" t="s">
        <v>192</v>
      </c>
      <c r="W4" s="996" t="s">
        <v>193</v>
      </c>
      <c r="X4" s="996" t="s">
        <v>194</v>
      </c>
      <c r="Y4" s="970" t="s">
        <v>195</v>
      </c>
      <c r="Z4" s="973" t="s">
        <v>196</v>
      </c>
      <c r="AA4" s="976" t="s">
        <v>197</v>
      </c>
    </row>
    <row r="5" spans="4:27" s="573" customFormat="1" ht="12.75">
      <c r="D5" s="578"/>
      <c r="E5" s="582" t="s">
        <v>3</v>
      </c>
      <c r="F5" s="583" t="s">
        <v>3</v>
      </c>
      <c r="G5" s="584" t="s">
        <v>198</v>
      </c>
      <c r="H5" s="585" t="s">
        <v>3</v>
      </c>
      <c r="I5" s="586" t="s">
        <v>198</v>
      </c>
      <c r="J5" s="587" t="s">
        <v>3</v>
      </c>
      <c r="K5" s="588" t="s">
        <v>3</v>
      </c>
      <c r="L5" s="584" t="s">
        <v>3</v>
      </c>
      <c r="M5" s="584" t="s">
        <v>199</v>
      </c>
      <c r="N5" s="580"/>
      <c r="O5" s="580"/>
      <c r="P5" s="580"/>
      <c r="Q5" s="580"/>
      <c r="R5" s="580"/>
      <c r="T5" s="581"/>
      <c r="V5" s="997"/>
      <c r="W5" s="997"/>
      <c r="X5" s="997"/>
      <c r="Y5" s="971"/>
      <c r="Z5" s="974"/>
      <c r="AA5" s="977"/>
    </row>
    <row r="6" spans="4:27" s="573" customFormat="1" ht="12.75">
      <c r="D6" s="578"/>
      <c r="E6" s="582" t="s">
        <v>3</v>
      </c>
      <c r="F6" s="573" t="s">
        <v>3</v>
      </c>
      <c r="G6" s="589" t="s">
        <v>10</v>
      </c>
      <c r="H6" s="590" t="s">
        <v>3</v>
      </c>
      <c r="I6" s="591" t="s">
        <v>11</v>
      </c>
      <c r="J6" s="592" t="s">
        <v>3</v>
      </c>
      <c r="K6" s="593" t="s">
        <v>3</v>
      </c>
      <c r="L6" s="594" t="s">
        <v>3</v>
      </c>
      <c r="M6" s="589" t="s">
        <v>12</v>
      </c>
      <c r="N6" s="580"/>
      <c r="O6" s="580"/>
      <c r="P6" s="580"/>
      <c r="Q6" s="580"/>
      <c r="R6" s="580"/>
      <c r="T6" s="581"/>
      <c r="V6" s="997"/>
      <c r="W6" s="997"/>
      <c r="X6" s="997"/>
      <c r="Y6" s="971"/>
      <c r="Z6" s="974"/>
      <c r="AA6" s="977"/>
    </row>
    <row r="7" spans="4:27" s="573" customFormat="1" ht="12.75">
      <c r="D7" s="578"/>
      <c r="E7" s="582" t="s">
        <v>3</v>
      </c>
      <c r="F7" s="573" t="s">
        <v>3</v>
      </c>
      <c r="G7" s="594" t="s">
        <v>13</v>
      </c>
      <c r="H7" s="595" t="s">
        <v>3</v>
      </c>
      <c r="I7" s="596" t="s">
        <v>13</v>
      </c>
      <c r="J7" s="597" t="s">
        <v>3</v>
      </c>
      <c r="K7" s="598" t="s">
        <v>3</v>
      </c>
      <c r="L7" s="594" t="s">
        <v>3</v>
      </c>
      <c r="M7" s="594" t="s">
        <v>13</v>
      </c>
      <c r="N7" s="580"/>
      <c r="O7" s="580"/>
      <c r="P7" s="580"/>
      <c r="Q7" s="580"/>
      <c r="R7" s="580"/>
      <c r="T7" s="581"/>
      <c r="V7" s="997"/>
      <c r="W7" s="997"/>
      <c r="X7" s="997"/>
      <c r="Y7" s="971"/>
      <c r="Z7" s="974"/>
      <c r="AA7" s="977"/>
    </row>
    <row r="8" spans="4:27" s="573" customFormat="1" ht="12.75">
      <c r="D8" s="578"/>
      <c r="E8" s="599" t="s">
        <v>15</v>
      </c>
      <c r="F8" s="594" t="s">
        <v>198</v>
      </c>
      <c r="G8" s="594" t="s">
        <v>16</v>
      </c>
      <c r="H8" s="600" t="s">
        <v>200</v>
      </c>
      <c r="I8" s="596" t="s">
        <v>201</v>
      </c>
      <c r="J8" s="597" t="s">
        <v>202</v>
      </c>
      <c r="K8" s="598" t="s">
        <v>15</v>
      </c>
      <c r="L8" s="594" t="s">
        <v>199</v>
      </c>
      <c r="M8" s="594" t="s">
        <v>16</v>
      </c>
      <c r="N8" s="580"/>
      <c r="O8" s="580"/>
      <c r="P8" s="580"/>
      <c r="Q8" s="580"/>
      <c r="R8" s="580"/>
      <c r="T8" s="581"/>
      <c r="V8" s="998"/>
      <c r="W8" s="998"/>
      <c r="X8" s="998"/>
      <c r="Y8" s="972"/>
      <c r="Z8" s="975"/>
      <c r="AA8" s="978"/>
    </row>
    <row r="9" spans="2:27" s="573" customFormat="1" ht="15">
      <c r="B9" s="601" t="s">
        <v>21</v>
      </c>
      <c r="C9" s="601"/>
      <c r="D9" s="602"/>
      <c r="E9" s="603" t="s">
        <v>203</v>
      </c>
      <c r="F9" s="604" t="s">
        <v>10</v>
      </c>
      <c r="G9" s="605" t="s">
        <v>203</v>
      </c>
      <c r="H9" s="606" t="s">
        <v>11</v>
      </c>
      <c r="I9" s="607" t="s">
        <v>203</v>
      </c>
      <c r="J9" s="608" t="s">
        <v>203</v>
      </c>
      <c r="K9" s="609" t="s">
        <v>203</v>
      </c>
      <c r="L9" s="604" t="s">
        <v>12</v>
      </c>
      <c r="M9" s="605" t="s">
        <v>203</v>
      </c>
      <c r="N9" s="580"/>
      <c r="O9" s="580"/>
      <c r="P9" s="580"/>
      <c r="Q9" s="580"/>
      <c r="R9" s="580"/>
      <c r="T9" s="581"/>
      <c r="V9" s="610"/>
      <c r="W9" s="610"/>
      <c r="X9" s="611"/>
      <c r="Y9" s="612"/>
      <c r="Z9" s="613"/>
      <c r="AA9" s="614"/>
    </row>
    <row r="10" spans="4:27" ht="15">
      <c r="D10" s="615"/>
      <c r="E10" s="616"/>
      <c r="F10" s="617"/>
      <c r="G10" s="618"/>
      <c r="H10" s="619"/>
      <c r="I10" s="620"/>
      <c r="J10" s="621"/>
      <c r="K10" s="622"/>
      <c r="L10" s="618"/>
      <c r="M10" s="618"/>
      <c r="N10" s="623"/>
      <c r="O10" s="623"/>
      <c r="P10" s="623"/>
      <c r="Q10" s="623"/>
      <c r="R10" s="623"/>
      <c r="V10" s="624"/>
      <c r="W10" s="624"/>
      <c r="X10" s="625"/>
      <c r="Y10" s="626"/>
      <c r="Z10" s="627"/>
      <c r="AA10" s="628"/>
    </row>
    <row r="11" spans="2:28" s="561" customFormat="1" ht="12.75">
      <c r="B11" s="355">
        <v>1</v>
      </c>
      <c r="C11" s="355" t="s">
        <v>28</v>
      </c>
      <c r="D11" s="629"/>
      <c r="E11" s="630">
        <v>781</v>
      </c>
      <c r="F11" s="631">
        <v>554</v>
      </c>
      <c r="G11" s="632">
        <v>70.93469910371319</v>
      </c>
      <c r="H11" s="633">
        <v>897</v>
      </c>
      <c r="I11" s="632">
        <v>114.8527528809219</v>
      </c>
      <c r="J11" s="634">
        <v>901</v>
      </c>
      <c r="K11" s="634">
        <v>1161</v>
      </c>
      <c r="L11" s="631">
        <v>549</v>
      </c>
      <c r="M11" s="635">
        <v>47.286821705426355</v>
      </c>
      <c r="N11" s="636"/>
      <c r="O11" s="636"/>
      <c r="P11" s="636"/>
      <c r="Q11" s="636"/>
      <c r="R11" s="636"/>
      <c r="S11" s="637">
        <v>1</v>
      </c>
      <c r="T11" s="638" t="s">
        <v>28</v>
      </c>
      <c r="U11" s="639"/>
      <c r="V11" s="640">
        <v>781</v>
      </c>
      <c r="W11" s="640">
        <v>554</v>
      </c>
      <c r="X11" s="640">
        <v>897</v>
      </c>
      <c r="Y11" s="640">
        <v>901</v>
      </c>
      <c r="Z11" s="641">
        <v>612</v>
      </c>
      <c r="AA11" s="642">
        <v>550</v>
      </c>
      <c r="AB11" s="643">
        <v>-1</v>
      </c>
    </row>
    <row r="12" spans="2:28" s="561" customFormat="1" ht="12.75">
      <c r="B12" s="355">
        <v>2</v>
      </c>
      <c r="C12" s="355" t="s">
        <v>29</v>
      </c>
      <c r="D12" s="629"/>
      <c r="E12" s="630">
        <v>33625</v>
      </c>
      <c r="F12" s="631">
        <v>16265</v>
      </c>
      <c r="G12" s="632">
        <v>48.37174721189591</v>
      </c>
      <c r="H12" s="633">
        <v>52371</v>
      </c>
      <c r="I12" s="632">
        <v>155.75018587360594</v>
      </c>
      <c r="J12" s="634">
        <v>34025</v>
      </c>
      <c r="K12" s="634">
        <v>39013</v>
      </c>
      <c r="L12" s="631">
        <v>18043</v>
      </c>
      <c r="M12" s="635">
        <v>46.24868633532412</v>
      </c>
      <c r="N12" s="636"/>
      <c r="O12" s="636"/>
      <c r="P12" s="636"/>
      <c r="Q12" s="636"/>
      <c r="R12" s="636"/>
      <c r="S12" s="637">
        <v>2</v>
      </c>
      <c r="T12" s="638" t="s">
        <v>29</v>
      </c>
      <c r="U12" s="639"/>
      <c r="V12" s="640">
        <v>33625</v>
      </c>
      <c r="W12" s="640">
        <v>16265</v>
      </c>
      <c r="X12" s="640">
        <v>52371</v>
      </c>
      <c r="Y12" s="640">
        <v>34025</v>
      </c>
      <c r="Z12" s="641">
        <v>20970</v>
      </c>
      <c r="AA12" s="642">
        <v>18043</v>
      </c>
      <c r="AB12" s="643">
        <v>0</v>
      </c>
    </row>
    <row r="13" spans="2:28" s="561" customFormat="1" ht="25.5">
      <c r="B13" s="355">
        <v>3</v>
      </c>
      <c r="C13" s="355" t="s">
        <v>30</v>
      </c>
      <c r="D13" s="629"/>
      <c r="E13" s="630">
        <v>871</v>
      </c>
      <c r="F13" s="631">
        <v>112</v>
      </c>
      <c r="G13" s="632">
        <v>12.85878300803674</v>
      </c>
      <c r="H13" s="633">
        <v>1220</v>
      </c>
      <c r="I13" s="632">
        <v>140.06888633754306</v>
      </c>
      <c r="J13" s="634">
        <v>918</v>
      </c>
      <c r="K13" s="634">
        <v>988</v>
      </c>
      <c r="L13" s="631">
        <v>393</v>
      </c>
      <c r="M13" s="635">
        <v>39.77732793522267</v>
      </c>
      <c r="N13" s="636"/>
      <c r="O13" s="636"/>
      <c r="P13" s="636"/>
      <c r="Q13" s="636"/>
      <c r="R13" s="636"/>
      <c r="S13" s="637">
        <v>3</v>
      </c>
      <c r="T13" s="638" t="s">
        <v>30</v>
      </c>
      <c r="U13" s="639"/>
      <c r="V13" s="640">
        <v>871</v>
      </c>
      <c r="W13" s="640">
        <v>112</v>
      </c>
      <c r="X13" s="640">
        <v>1220</v>
      </c>
      <c r="Y13" s="640">
        <v>918</v>
      </c>
      <c r="Z13" s="641">
        <v>595</v>
      </c>
      <c r="AA13" s="642">
        <v>393</v>
      </c>
      <c r="AB13" s="643">
        <v>0</v>
      </c>
    </row>
    <row r="14" spans="2:28" s="561" customFormat="1" ht="12.75">
      <c r="B14" s="355">
        <v>4</v>
      </c>
      <c r="C14" s="355" t="s">
        <v>31</v>
      </c>
      <c r="D14" s="629"/>
      <c r="E14" s="630">
        <v>588034</v>
      </c>
      <c r="F14" s="631">
        <v>292781</v>
      </c>
      <c r="G14" s="632">
        <v>49.78980807232235</v>
      </c>
      <c r="H14" s="633">
        <v>741605</v>
      </c>
      <c r="I14" s="632">
        <v>126.11600689756035</v>
      </c>
      <c r="J14" s="634">
        <v>651365</v>
      </c>
      <c r="K14" s="634">
        <v>365461</v>
      </c>
      <c r="L14" s="631">
        <v>319410</v>
      </c>
      <c r="M14" s="635">
        <v>87.39920265089846</v>
      </c>
      <c r="N14" s="636"/>
      <c r="O14" s="636"/>
      <c r="P14" s="636"/>
      <c r="Q14" s="636"/>
      <c r="R14" s="636"/>
      <c r="S14" s="637">
        <v>4</v>
      </c>
      <c r="T14" s="638" t="s">
        <v>31</v>
      </c>
      <c r="U14" s="639"/>
      <c r="V14" s="640">
        <v>588034</v>
      </c>
      <c r="W14" s="640">
        <v>292781</v>
      </c>
      <c r="X14" s="640">
        <v>741605</v>
      </c>
      <c r="Y14" s="640">
        <v>651365</v>
      </c>
      <c r="Z14" s="641">
        <v>46051</v>
      </c>
      <c r="AA14" s="642">
        <v>319410</v>
      </c>
      <c r="AB14" s="643">
        <v>0</v>
      </c>
    </row>
    <row r="15" spans="2:28" s="561" customFormat="1" ht="12.75">
      <c r="B15" s="355">
        <v>5</v>
      </c>
      <c r="C15" s="355" t="s">
        <v>32</v>
      </c>
      <c r="D15" s="629"/>
      <c r="E15" s="630">
        <v>25409</v>
      </c>
      <c r="F15" s="631">
        <v>12430</v>
      </c>
      <c r="G15" s="632">
        <v>48.91967413121335</v>
      </c>
      <c r="H15" s="633">
        <v>36569</v>
      </c>
      <c r="I15" s="632">
        <v>143.92144515722777</v>
      </c>
      <c r="J15" s="634">
        <v>26488</v>
      </c>
      <c r="K15" s="634">
        <v>46189.155</v>
      </c>
      <c r="L15" s="631">
        <v>31977.06006</v>
      </c>
      <c r="M15" s="635">
        <v>69.23066693902497</v>
      </c>
      <c r="N15" s="636"/>
      <c r="O15" s="636"/>
      <c r="P15" s="636"/>
      <c r="Q15" s="636"/>
      <c r="R15" s="636"/>
      <c r="S15" s="637">
        <v>5</v>
      </c>
      <c r="T15" s="638" t="s">
        <v>32</v>
      </c>
      <c r="U15" s="639"/>
      <c r="V15" s="640">
        <v>25409</v>
      </c>
      <c r="W15" s="640">
        <v>12430</v>
      </c>
      <c r="X15" s="640">
        <v>36569</v>
      </c>
      <c r="Y15" s="640">
        <v>26488</v>
      </c>
      <c r="Z15" s="641">
        <v>14212.094939999999</v>
      </c>
      <c r="AA15" s="642">
        <v>31977.06006</v>
      </c>
      <c r="AB15" s="643">
        <v>0</v>
      </c>
    </row>
    <row r="16" spans="2:28" s="561" customFormat="1" ht="25.5">
      <c r="B16" s="355">
        <v>6</v>
      </c>
      <c r="C16" s="644" t="s">
        <v>204</v>
      </c>
      <c r="E16" s="645">
        <v>0</v>
      </c>
      <c r="F16" s="646">
        <v>0</v>
      </c>
      <c r="G16" s="632">
        <v>0</v>
      </c>
      <c r="H16" s="647">
        <v>0</v>
      </c>
      <c r="I16" s="632">
        <v>0</v>
      </c>
      <c r="J16" s="648">
        <v>0</v>
      </c>
      <c r="K16" s="634">
        <v>0</v>
      </c>
      <c r="L16" s="631">
        <v>0</v>
      </c>
      <c r="M16" s="635">
        <v>0</v>
      </c>
      <c r="S16" s="637">
        <v>6</v>
      </c>
      <c r="T16" s="638" t="s">
        <v>33</v>
      </c>
      <c r="U16" s="639"/>
      <c r="V16" s="640">
        <v>0</v>
      </c>
      <c r="W16" s="640">
        <v>0</v>
      </c>
      <c r="X16" s="640">
        <v>0</v>
      </c>
      <c r="Y16" s="640">
        <v>0</v>
      </c>
      <c r="Z16" s="641">
        <v>0</v>
      </c>
      <c r="AA16" s="649">
        <v>0</v>
      </c>
      <c r="AB16" s="643">
        <v>0</v>
      </c>
    </row>
    <row r="17" spans="2:28" s="561" customFormat="1" ht="12.75">
      <c r="B17" s="355">
        <v>7</v>
      </c>
      <c r="C17" s="355" t="s">
        <v>34</v>
      </c>
      <c r="D17" s="629"/>
      <c r="E17" s="630">
        <v>12388</v>
      </c>
      <c r="F17" s="631">
        <v>6168</v>
      </c>
      <c r="G17" s="632">
        <v>49.79011947045528</v>
      </c>
      <c r="H17" s="633">
        <v>55470</v>
      </c>
      <c r="I17" s="632">
        <v>447.77203745560223</v>
      </c>
      <c r="J17" s="634">
        <v>13238</v>
      </c>
      <c r="K17" s="634">
        <v>13238</v>
      </c>
      <c r="L17" s="631">
        <v>8033</v>
      </c>
      <c r="M17" s="635">
        <v>60.68137180843027</v>
      </c>
      <c r="N17" s="636"/>
      <c r="O17" s="636"/>
      <c r="P17" s="636"/>
      <c r="Q17" s="636"/>
      <c r="R17" s="636"/>
      <c r="S17" s="637">
        <v>7</v>
      </c>
      <c r="T17" s="638" t="s">
        <v>34</v>
      </c>
      <c r="U17" s="639"/>
      <c r="V17" s="640">
        <v>12388</v>
      </c>
      <c r="W17" s="640">
        <v>6168</v>
      </c>
      <c r="X17" s="640">
        <v>55470</v>
      </c>
      <c r="Y17" s="640">
        <v>13238</v>
      </c>
      <c r="Z17" s="641">
        <v>5205</v>
      </c>
      <c r="AA17" s="649">
        <v>8033</v>
      </c>
      <c r="AB17" s="643">
        <v>0</v>
      </c>
    </row>
    <row r="18" spans="2:28" s="561" customFormat="1" ht="14.25" customHeight="1">
      <c r="B18" s="355">
        <v>8</v>
      </c>
      <c r="C18" s="355" t="s">
        <v>35</v>
      </c>
      <c r="D18" s="629"/>
      <c r="E18" s="645">
        <v>0</v>
      </c>
      <c r="F18" s="646">
        <v>0</v>
      </c>
      <c r="G18" s="632">
        <v>0</v>
      </c>
      <c r="H18" s="633">
        <v>0</v>
      </c>
      <c r="I18" s="632">
        <v>0</v>
      </c>
      <c r="J18" s="648">
        <v>0</v>
      </c>
      <c r="K18" s="634">
        <v>0</v>
      </c>
      <c r="L18" s="631">
        <v>0</v>
      </c>
      <c r="M18" s="635">
        <v>0</v>
      </c>
      <c r="N18" s="636"/>
      <c r="O18" s="636"/>
      <c r="P18" s="636"/>
      <c r="Q18" s="636"/>
      <c r="R18" s="636"/>
      <c r="S18" s="637">
        <v>8</v>
      </c>
      <c r="T18" s="638" t="s">
        <v>35</v>
      </c>
      <c r="U18" s="639"/>
      <c r="V18" s="640">
        <v>0</v>
      </c>
      <c r="W18" s="640">
        <v>0</v>
      </c>
      <c r="X18" s="640">
        <v>0</v>
      </c>
      <c r="Y18" s="640">
        <v>0</v>
      </c>
      <c r="Z18" s="641">
        <v>0</v>
      </c>
      <c r="AA18" s="642">
        <v>0</v>
      </c>
      <c r="AB18" s="643">
        <v>0</v>
      </c>
    </row>
    <row r="19" spans="2:28" s="561" customFormat="1" ht="14.25" customHeight="1">
      <c r="B19" s="355">
        <v>9</v>
      </c>
      <c r="C19" s="355" t="s">
        <v>36</v>
      </c>
      <c r="D19" s="629"/>
      <c r="E19" s="630">
        <v>904</v>
      </c>
      <c r="F19" s="631">
        <v>491</v>
      </c>
      <c r="G19" s="632">
        <v>54.3141592920354</v>
      </c>
      <c r="H19" s="633">
        <v>874</v>
      </c>
      <c r="I19" s="632">
        <v>96.68141592920354</v>
      </c>
      <c r="J19" s="634">
        <v>792</v>
      </c>
      <c r="K19" s="634">
        <v>803</v>
      </c>
      <c r="L19" s="631">
        <v>439</v>
      </c>
      <c r="M19" s="635">
        <v>54.66998754669987</v>
      </c>
      <c r="N19" s="636"/>
      <c r="O19" s="636"/>
      <c r="P19" s="636"/>
      <c r="Q19" s="636"/>
      <c r="R19" s="636"/>
      <c r="S19" s="637">
        <v>9</v>
      </c>
      <c r="T19" s="638" t="s">
        <v>36</v>
      </c>
      <c r="U19" s="639"/>
      <c r="V19" s="640">
        <v>904</v>
      </c>
      <c r="W19" s="640">
        <v>491</v>
      </c>
      <c r="X19" s="640">
        <v>874</v>
      </c>
      <c r="Y19" s="640">
        <v>792</v>
      </c>
      <c r="Z19" s="641">
        <v>364</v>
      </c>
      <c r="AA19" s="642">
        <v>439</v>
      </c>
      <c r="AB19" s="643">
        <v>0</v>
      </c>
    </row>
    <row r="20" spans="2:28" s="561" customFormat="1" ht="12.75">
      <c r="B20" s="355">
        <v>10</v>
      </c>
      <c r="C20" s="355" t="s">
        <v>37</v>
      </c>
      <c r="D20" s="629"/>
      <c r="E20" s="630">
        <v>14407336</v>
      </c>
      <c r="F20" s="631">
        <v>10113079</v>
      </c>
      <c r="G20" s="632">
        <v>70.19395535718748</v>
      </c>
      <c r="H20" s="633">
        <v>15351075</v>
      </c>
      <c r="I20" s="632">
        <v>106.55040598761632</v>
      </c>
      <c r="J20" s="634">
        <v>6722467</v>
      </c>
      <c r="K20" s="634">
        <v>12418637</v>
      </c>
      <c r="L20" s="631">
        <v>8362076</v>
      </c>
      <c r="M20" s="635">
        <v>67.33489351528674</v>
      </c>
      <c r="N20" s="636"/>
      <c r="O20" s="636"/>
      <c r="P20" s="636"/>
      <c r="Q20" s="636"/>
      <c r="R20" s="636"/>
      <c r="S20" s="637">
        <v>10</v>
      </c>
      <c r="T20" s="638" t="s">
        <v>37</v>
      </c>
      <c r="U20" s="639"/>
      <c r="V20" s="640">
        <v>14407336</v>
      </c>
      <c r="W20" s="640">
        <v>10113079</v>
      </c>
      <c r="X20" s="640">
        <v>15351075</v>
      </c>
      <c r="Y20" s="640">
        <v>6722467</v>
      </c>
      <c r="Z20" s="641">
        <v>4446637</v>
      </c>
      <c r="AA20" s="642">
        <v>2582708</v>
      </c>
      <c r="AB20" s="643">
        <v>5779368</v>
      </c>
    </row>
    <row r="21" spans="2:28" s="561" customFormat="1" ht="12.75">
      <c r="B21" s="355">
        <v>11</v>
      </c>
      <c r="C21" s="355" t="s">
        <v>38</v>
      </c>
      <c r="D21" s="629"/>
      <c r="E21" s="630">
        <v>174</v>
      </c>
      <c r="F21" s="631">
        <v>106</v>
      </c>
      <c r="G21" s="632">
        <v>60.91954022988506</v>
      </c>
      <c r="H21" s="633">
        <v>373</v>
      </c>
      <c r="I21" s="632">
        <v>214.36781609195404</v>
      </c>
      <c r="J21" s="634">
        <v>102</v>
      </c>
      <c r="K21" s="634">
        <v>202</v>
      </c>
      <c r="L21" s="631">
        <v>37</v>
      </c>
      <c r="M21" s="635">
        <v>18.316831683168317</v>
      </c>
      <c r="N21" s="636"/>
      <c r="O21" s="636"/>
      <c r="P21" s="636"/>
      <c r="Q21" s="636"/>
      <c r="R21" s="636"/>
      <c r="S21" s="637">
        <v>11</v>
      </c>
      <c r="T21" s="638" t="s">
        <v>38</v>
      </c>
      <c r="U21" s="639"/>
      <c r="V21" s="640">
        <v>174</v>
      </c>
      <c r="W21" s="640">
        <v>106</v>
      </c>
      <c r="X21" s="640">
        <v>373</v>
      </c>
      <c r="Y21" s="640">
        <v>102</v>
      </c>
      <c r="Z21" s="641">
        <v>165</v>
      </c>
      <c r="AA21" s="642">
        <v>37</v>
      </c>
      <c r="AB21" s="643">
        <v>0</v>
      </c>
    </row>
    <row r="22" spans="2:28" s="561" customFormat="1" ht="12.75">
      <c r="B22" s="355">
        <v>12</v>
      </c>
      <c r="C22" s="355" t="s">
        <v>39</v>
      </c>
      <c r="D22" s="629"/>
      <c r="E22" s="630">
        <v>1151</v>
      </c>
      <c r="F22" s="631">
        <v>888</v>
      </c>
      <c r="G22" s="632">
        <v>77.15030408340573</v>
      </c>
      <c r="H22" s="633">
        <v>1293</v>
      </c>
      <c r="I22" s="632">
        <v>112.33709817549958</v>
      </c>
      <c r="J22" s="634">
        <v>831</v>
      </c>
      <c r="K22" s="634">
        <v>1202</v>
      </c>
      <c r="L22" s="631">
        <v>784</v>
      </c>
      <c r="M22" s="635">
        <v>65.22462562396007</v>
      </c>
      <c r="N22" s="636"/>
      <c r="O22" s="636"/>
      <c r="P22" s="636"/>
      <c r="Q22" s="636"/>
      <c r="R22" s="650"/>
      <c r="S22" s="637">
        <v>12</v>
      </c>
      <c r="T22" s="638" t="s">
        <v>39</v>
      </c>
      <c r="U22" s="639"/>
      <c r="V22" s="640">
        <v>1151</v>
      </c>
      <c r="W22" s="640">
        <v>888</v>
      </c>
      <c r="X22" s="640">
        <v>1293</v>
      </c>
      <c r="Y22" s="640">
        <v>831</v>
      </c>
      <c r="Z22" s="641">
        <v>418</v>
      </c>
      <c r="AA22" s="642">
        <v>784</v>
      </c>
      <c r="AB22" s="643">
        <v>0</v>
      </c>
    </row>
    <row r="23" spans="2:28" s="561" customFormat="1" ht="12.75">
      <c r="B23" s="355">
        <v>13</v>
      </c>
      <c r="C23" s="355" t="s">
        <v>40</v>
      </c>
      <c r="D23" s="629">
        <v>0</v>
      </c>
      <c r="E23" s="630">
        <v>2445</v>
      </c>
      <c r="F23" s="631">
        <v>811</v>
      </c>
      <c r="G23" s="632">
        <v>33.169734151329244</v>
      </c>
      <c r="H23" s="633">
        <v>1414</v>
      </c>
      <c r="I23" s="632">
        <v>57.832310838445814</v>
      </c>
      <c r="J23" s="634">
        <v>2581</v>
      </c>
      <c r="K23" s="634">
        <v>4873</v>
      </c>
      <c r="L23" s="633">
        <v>4035</v>
      </c>
      <c r="M23" s="635">
        <v>82.80320131335934</v>
      </c>
      <c r="N23" s="636"/>
      <c r="O23" s="636"/>
      <c r="P23" s="636"/>
      <c r="Q23" s="636"/>
      <c r="R23" s="651"/>
      <c r="S23" s="637">
        <v>13</v>
      </c>
      <c r="T23" s="638" t="s">
        <v>40</v>
      </c>
      <c r="U23" s="639"/>
      <c r="V23" s="640">
        <v>2445</v>
      </c>
      <c r="W23" s="640">
        <v>811</v>
      </c>
      <c r="X23" s="640">
        <v>1414</v>
      </c>
      <c r="Y23" s="640">
        <v>2581</v>
      </c>
      <c r="Z23" s="641">
        <v>838</v>
      </c>
      <c r="AA23" s="642">
        <v>4035</v>
      </c>
      <c r="AB23" s="643">
        <v>0</v>
      </c>
    </row>
    <row r="24" spans="2:28" s="561" customFormat="1" ht="12.75">
      <c r="B24" s="355">
        <v>14</v>
      </c>
      <c r="C24" s="355" t="s">
        <v>41</v>
      </c>
      <c r="D24" s="629"/>
      <c r="E24" s="630">
        <v>1769</v>
      </c>
      <c r="F24" s="631">
        <v>384</v>
      </c>
      <c r="G24" s="632">
        <v>21.707179197286603</v>
      </c>
      <c r="H24" s="633">
        <v>544</v>
      </c>
      <c r="I24" s="632">
        <v>30.751837196156018</v>
      </c>
      <c r="J24" s="634">
        <v>2550</v>
      </c>
      <c r="K24" s="634">
        <v>667</v>
      </c>
      <c r="L24" s="633">
        <v>402</v>
      </c>
      <c r="M24" s="635">
        <v>60.26986506746626</v>
      </c>
      <c r="N24" s="636"/>
      <c r="O24" s="636"/>
      <c r="P24" s="636"/>
      <c r="Q24" s="636"/>
      <c r="R24" s="636"/>
      <c r="S24" s="637">
        <v>14</v>
      </c>
      <c r="T24" s="638" t="s">
        <v>41</v>
      </c>
      <c r="U24" s="639"/>
      <c r="V24" s="640">
        <v>1769</v>
      </c>
      <c r="W24" s="640">
        <v>384</v>
      </c>
      <c r="X24" s="640">
        <v>544</v>
      </c>
      <c r="Y24" s="640">
        <v>2550</v>
      </c>
      <c r="Z24" s="641">
        <v>265</v>
      </c>
      <c r="AA24" s="642">
        <v>402</v>
      </c>
      <c r="AB24" s="643">
        <v>0</v>
      </c>
    </row>
    <row r="25" spans="2:28" s="561" customFormat="1" ht="12.75">
      <c r="B25" s="355">
        <v>15</v>
      </c>
      <c r="C25" s="355" t="s">
        <v>42</v>
      </c>
      <c r="D25" s="629"/>
      <c r="E25" s="630">
        <v>11340</v>
      </c>
      <c r="F25" s="631">
        <v>7293</v>
      </c>
      <c r="G25" s="632">
        <v>64.3121693121693</v>
      </c>
      <c r="H25" s="633">
        <v>27227</v>
      </c>
      <c r="I25" s="632">
        <v>240.0970017636684</v>
      </c>
      <c r="J25" s="634">
        <v>8553</v>
      </c>
      <c r="K25" s="634">
        <v>70000</v>
      </c>
      <c r="L25" s="633">
        <v>47984</v>
      </c>
      <c r="M25" s="635">
        <v>68.54857142857142</v>
      </c>
      <c r="N25" s="636"/>
      <c r="O25" s="636"/>
      <c r="P25" s="636"/>
      <c r="Q25" s="636"/>
      <c r="R25" s="636"/>
      <c r="S25" s="637">
        <v>15</v>
      </c>
      <c r="T25" s="638" t="s">
        <v>42</v>
      </c>
      <c r="U25" s="639"/>
      <c r="V25" s="640">
        <v>11340</v>
      </c>
      <c r="W25" s="640">
        <v>7293</v>
      </c>
      <c r="X25" s="640">
        <v>27227</v>
      </c>
      <c r="Y25" s="640">
        <v>8553</v>
      </c>
      <c r="Z25" s="641">
        <v>22016</v>
      </c>
      <c r="AA25" s="642">
        <v>47984</v>
      </c>
      <c r="AB25" s="643">
        <v>0</v>
      </c>
    </row>
    <row r="26" spans="2:28" s="561" customFormat="1" ht="12.75">
      <c r="B26" s="355">
        <v>16</v>
      </c>
      <c r="C26" s="355" t="s">
        <v>43</v>
      </c>
      <c r="D26" s="629"/>
      <c r="E26" s="630">
        <v>23476</v>
      </c>
      <c r="F26" s="631">
        <v>3257</v>
      </c>
      <c r="G26" s="632">
        <v>13.873743397512353</v>
      </c>
      <c r="H26" s="633">
        <v>71606</v>
      </c>
      <c r="I26" s="632">
        <v>305.01789061168853</v>
      </c>
      <c r="J26" s="634">
        <v>32760</v>
      </c>
      <c r="K26" s="634">
        <v>69819</v>
      </c>
      <c r="L26" s="633">
        <v>39419</v>
      </c>
      <c r="M26" s="635">
        <v>56.45884358126012</v>
      </c>
      <c r="N26" s="636"/>
      <c r="O26" s="636"/>
      <c r="P26" s="636"/>
      <c r="Q26" s="636"/>
      <c r="R26" s="636"/>
      <c r="S26" s="637">
        <v>16</v>
      </c>
      <c r="T26" s="638" t="s">
        <v>43</v>
      </c>
      <c r="U26" s="639"/>
      <c r="V26" s="640">
        <v>23476</v>
      </c>
      <c r="W26" s="640">
        <v>3257</v>
      </c>
      <c r="X26" s="640">
        <v>71606</v>
      </c>
      <c r="Y26" s="640">
        <v>32760</v>
      </c>
      <c r="Z26" s="641">
        <v>30400</v>
      </c>
      <c r="AA26" s="642">
        <v>39419</v>
      </c>
      <c r="AB26" s="643">
        <v>0</v>
      </c>
    </row>
    <row r="27" spans="2:28" s="561" customFormat="1" ht="12.75">
      <c r="B27" s="355">
        <v>17</v>
      </c>
      <c r="C27" s="368" t="s">
        <v>44</v>
      </c>
      <c r="D27" s="629"/>
      <c r="E27" s="630">
        <v>10915</v>
      </c>
      <c r="F27" s="631">
        <v>5790</v>
      </c>
      <c r="G27" s="632">
        <v>53.04626660558864</v>
      </c>
      <c r="H27" s="633">
        <v>11880</v>
      </c>
      <c r="I27" s="632">
        <v>108.84104443426477</v>
      </c>
      <c r="J27" s="634">
        <v>9425</v>
      </c>
      <c r="K27" s="634">
        <v>10323</v>
      </c>
      <c r="L27" s="633">
        <v>6040</v>
      </c>
      <c r="M27" s="635">
        <v>58.51012302625206</v>
      </c>
      <c r="N27" s="636"/>
      <c r="O27" s="636"/>
      <c r="P27" s="636"/>
      <c r="Q27" s="636"/>
      <c r="R27" s="636"/>
      <c r="S27" s="637">
        <v>17</v>
      </c>
      <c r="T27" s="638" t="s">
        <v>44</v>
      </c>
      <c r="U27" s="639"/>
      <c r="V27" s="640">
        <v>10915</v>
      </c>
      <c r="W27" s="640">
        <v>5790</v>
      </c>
      <c r="X27" s="640">
        <v>11880</v>
      </c>
      <c r="Y27" s="640">
        <v>9425</v>
      </c>
      <c r="Z27" s="641">
        <v>4283</v>
      </c>
      <c r="AA27" s="642">
        <v>6040</v>
      </c>
      <c r="AB27" s="643">
        <v>0</v>
      </c>
    </row>
    <row r="28" spans="2:28" s="561" customFormat="1" ht="12.75">
      <c r="B28" s="355">
        <v>18</v>
      </c>
      <c r="C28" s="355" t="s">
        <v>45</v>
      </c>
      <c r="D28" s="629"/>
      <c r="E28" s="630">
        <v>15158</v>
      </c>
      <c r="F28" s="631">
        <v>6178</v>
      </c>
      <c r="G28" s="632">
        <v>40.75735585169548</v>
      </c>
      <c r="H28" s="633">
        <v>22601</v>
      </c>
      <c r="I28" s="632">
        <v>149.1027840084444</v>
      </c>
      <c r="J28" s="634">
        <v>10092</v>
      </c>
      <c r="K28" s="634">
        <v>10092</v>
      </c>
      <c r="L28" s="633">
        <v>5363</v>
      </c>
      <c r="M28" s="635">
        <v>53.141101862861674</v>
      </c>
      <c r="N28" s="636"/>
      <c r="O28" s="636"/>
      <c r="P28" s="636"/>
      <c r="Q28" s="636"/>
      <c r="R28" s="636"/>
      <c r="S28" s="637">
        <v>18</v>
      </c>
      <c r="T28" s="638" t="s">
        <v>45</v>
      </c>
      <c r="U28" s="639"/>
      <c r="V28" s="640">
        <v>15158</v>
      </c>
      <c r="W28" s="640">
        <v>6178</v>
      </c>
      <c r="X28" s="640">
        <v>22601</v>
      </c>
      <c r="Y28" s="640">
        <v>10092</v>
      </c>
      <c r="Z28" s="641">
        <v>4729</v>
      </c>
      <c r="AA28" s="642">
        <v>5363</v>
      </c>
      <c r="AB28" s="643">
        <v>0</v>
      </c>
    </row>
    <row r="29" spans="2:28" s="561" customFormat="1" ht="12.75">
      <c r="B29" s="355">
        <v>19</v>
      </c>
      <c r="C29" s="355" t="s">
        <v>46</v>
      </c>
      <c r="D29" s="629"/>
      <c r="E29" s="630">
        <v>7964</v>
      </c>
      <c r="F29" s="631">
        <v>540</v>
      </c>
      <c r="G29" s="632">
        <v>6.780512305374184</v>
      </c>
      <c r="H29" s="633">
        <v>88996</v>
      </c>
      <c r="I29" s="632">
        <v>1117.4786539427423</v>
      </c>
      <c r="J29" s="634">
        <v>17991</v>
      </c>
      <c r="K29" s="634">
        <v>18000</v>
      </c>
      <c r="L29" s="633">
        <v>363</v>
      </c>
      <c r="M29" s="635">
        <v>2.0166666666666666</v>
      </c>
      <c r="N29" s="636"/>
      <c r="O29" s="636"/>
      <c r="P29" s="636"/>
      <c r="Q29" s="636"/>
      <c r="R29" s="636"/>
      <c r="S29" s="637">
        <v>19</v>
      </c>
      <c r="T29" s="638" t="s">
        <v>46</v>
      </c>
      <c r="U29" s="639"/>
      <c r="V29" s="640">
        <v>7964</v>
      </c>
      <c r="W29" s="640">
        <v>540</v>
      </c>
      <c r="X29" s="640">
        <v>88996</v>
      </c>
      <c r="Y29" s="640">
        <v>17991</v>
      </c>
      <c r="Z29" s="641">
        <v>17637</v>
      </c>
      <c r="AA29" s="642">
        <v>361</v>
      </c>
      <c r="AB29" s="643">
        <v>2</v>
      </c>
    </row>
    <row r="30" spans="2:28" s="561" customFormat="1" ht="12.75">
      <c r="B30" s="355">
        <v>20</v>
      </c>
      <c r="C30" s="355" t="s">
        <v>47</v>
      </c>
      <c r="D30" s="629"/>
      <c r="E30" s="630">
        <v>224</v>
      </c>
      <c r="F30" s="631">
        <v>35</v>
      </c>
      <c r="G30" s="632">
        <v>15.625</v>
      </c>
      <c r="H30" s="633">
        <v>210</v>
      </c>
      <c r="I30" s="632">
        <v>93.75</v>
      </c>
      <c r="J30" s="634">
        <v>331</v>
      </c>
      <c r="K30" s="634">
        <v>331</v>
      </c>
      <c r="L30" s="633">
        <v>42</v>
      </c>
      <c r="M30" s="635">
        <v>12.688821752265861</v>
      </c>
      <c r="N30" s="636"/>
      <c r="O30" s="636"/>
      <c r="P30" s="636"/>
      <c r="Q30" s="636"/>
      <c r="R30" s="636"/>
      <c r="S30" s="637">
        <v>20</v>
      </c>
      <c r="T30" s="638" t="s">
        <v>47</v>
      </c>
      <c r="U30" s="639"/>
      <c r="V30" s="640">
        <v>224</v>
      </c>
      <c r="W30" s="640">
        <v>35</v>
      </c>
      <c r="X30" s="640">
        <v>210</v>
      </c>
      <c r="Y30" s="640">
        <v>331</v>
      </c>
      <c r="Z30" s="641">
        <v>289</v>
      </c>
      <c r="AA30" s="642">
        <v>44</v>
      </c>
      <c r="AB30" s="643">
        <v>-2</v>
      </c>
    </row>
    <row r="31" spans="2:28" s="561" customFormat="1" ht="12.75">
      <c r="B31" s="355">
        <v>21</v>
      </c>
      <c r="C31" s="355" t="s">
        <v>48</v>
      </c>
      <c r="D31" s="629"/>
      <c r="E31" s="630">
        <v>131087</v>
      </c>
      <c r="F31" s="631">
        <v>57238</v>
      </c>
      <c r="G31" s="632">
        <v>43.66413145468277</v>
      </c>
      <c r="H31" s="633">
        <v>117129</v>
      </c>
      <c r="I31" s="632">
        <v>89.35210966762531</v>
      </c>
      <c r="J31" s="634">
        <v>135738</v>
      </c>
      <c r="K31" s="634">
        <v>126303</v>
      </c>
      <c r="L31" s="633">
        <v>61302</v>
      </c>
      <c r="M31" s="635">
        <v>48.535664236003896</v>
      </c>
      <c r="N31" s="636"/>
      <c r="O31" s="636"/>
      <c r="P31" s="636"/>
      <c r="Q31" s="636"/>
      <c r="R31" s="636"/>
      <c r="S31" s="637">
        <v>21</v>
      </c>
      <c r="T31" s="638" t="s">
        <v>48</v>
      </c>
      <c r="U31" s="639"/>
      <c r="V31" s="640">
        <v>131087</v>
      </c>
      <c r="W31" s="640">
        <v>57238</v>
      </c>
      <c r="X31" s="640">
        <v>117129</v>
      </c>
      <c r="Y31" s="640">
        <v>135738</v>
      </c>
      <c r="Z31" s="641">
        <v>65001</v>
      </c>
      <c r="AA31" s="642">
        <v>61302</v>
      </c>
      <c r="AB31" s="643">
        <v>0</v>
      </c>
    </row>
    <row r="32" spans="2:28" s="561" customFormat="1" ht="12.75">
      <c r="B32" s="355">
        <v>22</v>
      </c>
      <c r="C32" s="355" t="s">
        <v>49</v>
      </c>
      <c r="D32" s="629"/>
      <c r="E32" s="630">
        <v>798930</v>
      </c>
      <c r="F32" s="631">
        <v>362967</v>
      </c>
      <c r="G32" s="632">
        <v>45.43163981825692</v>
      </c>
      <c r="H32" s="633">
        <v>853475</v>
      </c>
      <c r="I32" s="632">
        <v>106.82725645550923</v>
      </c>
      <c r="J32" s="634">
        <v>814908</v>
      </c>
      <c r="K32" s="634">
        <v>814908</v>
      </c>
      <c r="L32" s="633">
        <v>270408</v>
      </c>
      <c r="M32" s="635">
        <v>33.182641476093</v>
      </c>
      <c r="N32" s="636"/>
      <c r="O32" s="636"/>
      <c r="P32" s="636"/>
      <c r="Q32" s="636"/>
      <c r="R32" s="636"/>
      <c r="S32" s="637">
        <v>22</v>
      </c>
      <c r="T32" s="638" t="s">
        <v>49</v>
      </c>
      <c r="U32" s="639"/>
      <c r="V32" s="640">
        <v>798930</v>
      </c>
      <c r="W32" s="640">
        <v>362967</v>
      </c>
      <c r="X32" s="640">
        <v>853475</v>
      </c>
      <c r="Y32" s="640">
        <v>814908</v>
      </c>
      <c r="Z32" s="641">
        <v>544500</v>
      </c>
      <c r="AA32" s="642">
        <v>270408</v>
      </c>
      <c r="AB32" s="643">
        <v>0</v>
      </c>
    </row>
    <row r="33" spans="2:28" s="561" customFormat="1" ht="12.75">
      <c r="B33" s="355">
        <v>23</v>
      </c>
      <c r="C33" s="355" t="s">
        <v>50</v>
      </c>
      <c r="D33" s="652">
        <v>0</v>
      </c>
      <c r="E33" s="630">
        <v>253</v>
      </c>
      <c r="F33" s="631">
        <v>194</v>
      </c>
      <c r="G33" s="632">
        <v>76.6798418972332</v>
      </c>
      <c r="H33" s="633">
        <v>321</v>
      </c>
      <c r="I33" s="632">
        <v>126.87747035573122</v>
      </c>
      <c r="J33" s="634">
        <v>189</v>
      </c>
      <c r="K33" s="634">
        <v>244</v>
      </c>
      <c r="L33" s="633">
        <v>161</v>
      </c>
      <c r="M33" s="635">
        <v>65.98360655737704</v>
      </c>
      <c r="N33" s="636"/>
      <c r="O33" s="636"/>
      <c r="P33" s="636"/>
      <c r="Q33" s="636"/>
      <c r="R33" s="636"/>
      <c r="S33" s="637">
        <v>23</v>
      </c>
      <c r="T33" s="638" t="s">
        <v>205</v>
      </c>
      <c r="U33" s="639"/>
      <c r="V33" s="640">
        <v>253</v>
      </c>
      <c r="W33" s="640">
        <v>194</v>
      </c>
      <c r="X33" s="640">
        <v>321</v>
      </c>
      <c r="Y33" s="640">
        <v>189</v>
      </c>
      <c r="Z33" s="641">
        <v>83</v>
      </c>
      <c r="AA33" s="642">
        <v>161</v>
      </c>
      <c r="AB33" s="643">
        <v>0</v>
      </c>
    </row>
    <row r="34" spans="2:28" s="561" customFormat="1" ht="12.75">
      <c r="B34" s="355">
        <v>24</v>
      </c>
      <c r="C34" s="355" t="s">
        <v>51</v>
      </c>
      <c r="D34" s="629"/>
      <c r="E34" s="630">
        <v>408710</v>
      </c>
      <c r="F34" s="631">
        <v>182790</v>
      </c>
      <c r="G34" s="632">
        <v>44.7236426806293</v>
      </c>
      <c r="H34" s="633">
        <v>416149</v>
      </c>
      <c r="I34" s="632">
        <v>101.82011695334099</v>
      </c>
      <c r="J34" s="634">
        <v>472745</v>
      </c>
      <c r="K34" s="634">
        <v>300909</v>
      </c>
      <c r="L34" s="633">
        <v>160888</v>
      </c>
      <c r="M34" s="635">
        <v>53.46732733151883</v>
      </c>
      <c r="N34" s="636"/>
      <c r="O34" s="636"/>
      <c r="P34" s="636"/>
      <c r="Q34" s="636"/>
      <c r="R34" s="636"/>
      <c r="S34" s="637">
        <v>24</v>
      </c>
      <c r="T34" s="638" t="s">
        <v>51</v>
      </c>
      <c r="U34" s="639"/>
      <c r="V34" s="640">
        <v>408710</v>
      </c>
      <c r="W34" s="640">
        <v>182790</v>
      </c>
      <c r="X34" s="640">
        <v>416149</v>
      </c>
      <c r="Y34" s="640">
        <v>472745</v>
      </c>
      <c r="Z34" s="641">
        <v>140021</v>
      </c>
      <c r="AA34" s="642">
        <v>160888</v>
      </c>
      <c r="AB34" s="643">
        <v>0</v>
      </c>
    </row>
    <row r="35" spans="2:28" s="561" customFormat="1" ht="12.75">
      <c r="B35" s="355">
        <v>25</v>
      </c>
      <c r="C35" s="355" t="s">
        <v>52</v>
      </c>
      <c r="D35" s="629"/>
      <c r="E35" s="630">
        <v>320895</v>
      </c>
      <c r="F35" s="631">
        <v>192992</v>
      </c>
      <c r="G35" s="632">
        <v>60.14179092849686</v>
      </c>
      <c r="H35" s="633">
        <v>386341</v>
      </c>
      <c r="I35" s="632">
        <v>120.39483320089126</v>
      </c>
      <c r="J35" s="634">
        <v>280388</v>
      </c>
      <c r="K35" s="634">
        <v>313884</v>
      </c>
      <c r="L35" s="633">
        <v>178580</v>
      </c>
      <c r="M35" s="635">
        <v>56.893629493698306</v>
      </c>
      <c r="S35" s="637">
        <v>25</v>
      </c>
      <c r="T35" s="638" t="s">
        <v>52</v>
      </c>
      <c r="U35" s="639"/>
      <c r="V35" s="640">
        <v>320895</v>
      </c>
      <c r="W35" s="640">
        <v>192992</v>
      </c>
      <c r="X35" s="640">
        <v>386341</v>
      </c>
      <c r="Y35" s="640">
        <v>280388</v>
      </c>
      <c r="Z35" s="641">
        <v>135304</v>
      </c>
      <c r="AA35" s="642">
        <v>178580</v>
      </c>
      <c r="AB35" s="643">
        <v>0</v>
      </c>
    </row>
    <row r="36" spans="2:28" s="561" customFormat="1" ht="12.75">
      <c r="B36" s="355">
        <v>26</v>
      </c>
      <c r="C36" s="355" t="s">
        <v>53</v>
      </c>
      <c r="D36" s="629"/>
      <c r="E36" s="630">
        <v>383835</v>
      </c>
      <c r="F36" s="631">
        <v>314299</v>
      </c>
      <c r="G36" s="632">
        <v>81.88388239738428</v>
      </c>
      <c r="H36" s="633">
        <v>809584</v>
      </c>
      <c r="I36" s="632">
        <v>210.91979626662499</v>
      </c>
      <c r="J36" s="634">
        <v>159918</v>
      </c>
      <c r="K36" s="634">
        <v>186116</v>
      </c>
      <c r="L36" s="633">
        <v>96013</v>
      </c>
      <c r="M36" s="635">
        <v>51.58771948677169</v>
      </c>
      <c r="N36" s="636"/>
      <c r="O36" s="636"/>
      <c r="P36" s="636"/>
      <c r="Q36" s="636"/>
      <c r="R36" s="636"/>
      <c r="S36" s="637">
        <v>26</v>
      </c>
      <c r="T36" s="638" t="s">
        <v>53</v>
      </c>
      <c r="U36" s="639"/>
      <c r="V36" s="640">
        <v>383835</v>
      </c>
      <c r="W36" s="640">
        <v>314299</v>
      </c>
      <c r="X36" s="640">
        <v>809584</v>
      </c>
      <c r="Y36" s="640">
        <v>159918</v>
      </c>
      <c r="Z36" s="641">
        <v>90103</v>
      </c>
      <c r="AA36" s="649">
        <v>96013</v>
      </c>
      <c r="AB36" s="643">
        <v>0</v>
      </c>
    </row>
    <row r="37" spans="2:28" s="561" customFormat="1" ht="12.75">
      <c r="B37" s="355">
        <v>27</v>
      </c>
      <c r="C37" s="355" t="s">
        <v>54</v>
      </c>
      <c r="D37" s="629"/>
      <c r="E37" s="630">
        <v>3044645</v>
      </c>
      <c r="F37" s="631">
        <v>1563931</v>
      </c>
      <c r="G37" s="632">
        <v>51.36661252789734</v>
      </c>
      <c r="H37" s="633">
        <v>1711942</v>
      </c>
      <c r="I37" s="632">
        <v>56.227967464187124</v>
      </c>
      <c r="J37" s="634">
        <v>2993946</v>
      </c>
      <c r="K37" s="634">
        <v>1746809</v>
      </c>
      <c r="L37" s="633">
        <v>893707</v>
      </c>
      <c r="M37" s="635">
        <v>51.16226215917138</v>
      </c>
      <c r="N37" s="636"/>
      <c r="O37" s="636"/>
      <c r="P37" s="636"/>
      <c r="Q37" s="636"/>
      <c r="R37" s="636"/>
      <c r="S37" s="637">
        <v>27</v>
      </c>
      <c r="T37" s="638" t="s">
        <v>54</v>
      </c>
      <c r="U37" s="639"/>
      <c r="V37" s="640">
        <v>3044645</v>
      </c>
      <c r="W37" s="640">
        <v>1563931</v>
      </c>
      <c r="X37" s="640">
        <v>1711942</v>
      </c>
      <c r="Y37" s="640">
        <v>2993946</v>
      </c>
      <c r="Z37" s="641">
        <v>853102</v>
      </c>
      <c r="AA37" s="649">
        <v>893792</v>
      </c>
      <c r="AB37" s="643">
        <v>-85</v>
      </c>
    </row>
    <row r="38" spans="2:28" s="561" customFormat="1" ht="12.75">
      <c r="B38" s="355">
        <v>28</v>
      </c>
      <c r="C38" s="355" t="s">
        <v>55</v>
      </c>
      <c r="D38" s="629"/>
      <c r="E38" s="630">
        <v>1978443</v>
      </c>
      <c r="F38" s="631">
        <v>695434</v>
      </c>
      <c r="G38" s="632">
        <v>35.15057042330762</v>
      </c>
      <c r="H38" s="633">
        <v>1097542</v>
      </c>
      <c r="I38" s="632">
        <v>55.47503769378244</v>
      </c>
      <c r="J38" s="634">
        <v>826800</v>
      </c>
      <c r="K38" s="634">
        <v>900221</v>
      </c>
      <c r="L38" s="633">
        <v>572310</v>
      </c>
      <c r="M38" s="635">
        <v>63.5743889556009</v>
      </c>
      <c r="N38" s="636"/>
      <c r="O38" s="636"/>
      <c r="P38" s="636"/>
      <c r="Q38" s="636"/>
      <c r="R38" s="636"/>
      <c r="S38" s="637">
        <v>28</v>
      </c>
      <c r="T38" s="638" t="s">
        <v>55</v>
      </c>
      <c r="U38" s="639"/>
      <c r="V38" s="640">
        <v>1978443</v>
      </c>
      <c r="W38" s="640">
        <v>695434</v>
      </c>
      <c r="X38" s="640">
        <v>1097542</v>
      </c>
      <c r="Y38" s="640">
        <v>826800</v>
      </c>
      <c r="Z38" s="641">
        <v>327911</v>
      </c>
      <c r="AA38" s="642">
        <v>572310</v>
      </c>
      <c r="AB38" s="643">
        <v>0</v>
      </c>
    </row>
    <row r="39" spans="2:28" s="561" customFormat="1" ht="12.75">
      <c r="B39" s="355">
        <v>29</v>
      </c>
      <c r="C39" s="355" t="s">
        <v>56</v>
      </c>
      <c r="D39" s="652">
        <v>0</v>
      </c>
      <c r="E39" s="630">
        <v>2912</v>
      </c>
      <c r="F39" s="631">
        <v>1718</v>
      </c>
      <c r="G39" s="632">
        <v>58.99725274725275</v>
      </c>
      <c r="H39" s="633">
        <v>43472</v>
      </c>
      <c r="I39" s="632">
        <v>1492.857142857143</v>
      </c>
      <c r="J39" s="634">
        <v>2647</v>
      </c>
      <c r="K39" s="634">
        <v>3255</v>
      </c>
      <c r="L39" s="633">
        <v>1880</v>
      </c>
      <c r="M39" s="635">
        <v>57.757296466973884</v>
      </c>
      <c r="N39" s="636"/>
      <c r="O39" s="636"/>
      <c r="P39" s="636"/>
      <c r="Q39" s="636"/>
      <c r="R39" s="636"/>
      <c r="S39" s="637">
        <v>29</v>
      </c>
      <c r="T39" s="638" t="s">
        <v>56</v>
      </c>
      <c r="U39" s="639"/>
      <c r="V39" s="640">
        <v>2912</v>
      </c>
      <c r="W39" s="640">
        <v>1718</v>
      </c>
      <c r="X39" s="640">
        <v>43472</v>
      </c>
      <c r="Y39" s="640">
        <v>2647</v>
      </c>
      <c r="Z39" s="641">
        <v>1375</v>
      </c>
      <c r="AA39" s="642">
        <v>1880</v>
      </c>
      <c r="AB39" s="643">
        <v>0</v>
      </c>
    </row>
    <row r="40" spans="2:28" s="561" customFormat="1" ht="12.75">
      <c r="B40" s="355">
        <v>30</v>
      </c>
      <c r="C40" s="355" t="s">
        <v>57</v>
      </c>
      <c r="D40" s="629"/>
      <c r="E40" s="630">
        <v>19126</v>
      </c>
      <c r="F40" s="631">
        <v>12314</v>
      </c>
      <c r="G40" s="632">
        <v>64.38356164383562</v>
      </c>
      <c r="H40" s="633">
        <v>29572</v>
      </c>
      <c r="I40" s="632">
        <v>154.6167520652515</v>
      </c>
      <c r="J40" s="634">
        <v>23727</v>
      </c>
      <c r="K40" s="634">
        <v>29832</v>
      </c>
      <c r="L40" s="633">
        <v>18047</v>
      </c>
      <c r="M40" s="635">
        <v>60.49544113703406</v>
      </c>
      <c r="N40" s="636"/>
      <c r="O40" s="636"/>
      <c r="P40" s="636"/>
      <c r="Q40" s="636"/>
      <c r="R40" s="636"/>
      <c r="S40" s="637">
        <v>30</v>
      </c>
      <c r="T40" s="638" t="s">
        <v>57</v>
      </c>
      <c r="U40" s="639"/>
      <c r="V40" s="640">
        <v>19126</v>
      </c>
      <c r="W40" s="640">
        <v>12314</v>
      </c>
      <c r="X40" s="640">
        <v>29572</v>
      </c>
      <c r="Y40" s="640">
        <v>23727</v>
      </c>
      <c r="Z40" s="641">
        <v>11785</v>
      </c>
      <c r="AA40" s="642">
        <v>18047</v>
      </c>
      <c r="AB40" s="643">
        <v>0</v>
      </c>
    </row>
    <row r="41" spans="2:28" s="561" customFormat="1" ht="12.75">
      <c r="B41" s="355">
        <v>31</v>
      </c>
      <c r="C41" s="355" t="s">
        <v>58</v>
      </c>
      <c r="D41" s="629"/>
      <c r="E41" s="630">
        <v>6584</v>
      </c>
      <c r="F41" s="631">
        <v>6278</v>
      </c>
      <c r="G41" s="632">
        <v>95.35236938031592</v>
      </c>
      <c r="H41" s="633">
        <v>763</v>
      </c>
      <c r="I41" s="632">
        <v>11.588699878493317</v>
      </c>
      <c r="J41" s="634">
        <v>630</v>
      </c>
      <c r="K41" s="634">
        <v>1141</v>
      </c>
      <c r="L41" s="633">
        <v>618</v>
      </c>
      <c r="M41" s="635">
        <v>54.16301489921121</v>
      </c>
      <c r="N41" s="636"/>
      <c r="O41" s="636"/>
      <c r="P41" s="636"/>
      <c r="Q41" s="636"/>
      <c r="R41" s="636"/>
      <c r="S41" s="637">
        <v>31</v>
      </c>
      <c r="T41" s="638" t="s">
        <v>58</v>
      </c>
      <c r="U41" s="639"/>
      <c r="V41" s="640">
        <v>6584</v>
      </c>
      <c r="W41" s="640">
        <v>6278</v>
      </c>
      <c r="X41" s="640">
        <v>763</v>
      </c>
      <c r="Y41" s="640">
        <v>630</v>
      </c>
      <c r="Z41" s="641">
        <v>523</v>
      </c>
      <c r="AA41" s="642">
        <v>616</v>
      </c>
      <c r="AB41" s="643">
        <v>2</v>
      </c>
    </row>
    <row r="42" spans="2:28" s="561" customFormat="1" ht="12.75">
      <c r="B42" s="355">
        <v>32</v>
      </c>
      <c r="C42" s="355" t="s">
        <v>59</v>
      </c>
      <c r="D42" s="629"/>
      <c r="E42" s="630">
        <v>41648</v>
      </c>
      <c r="F42" s="631">
        <v>20821</v>
      </c>
      <c r="G42" s="632">
        <v>49.992796772954286</v>
      </c>
      <c r="H42" s="633">
        <v>109034</v>
      </c>
      <c r="I42" s="632">
        <v>261.7988859008836</v>
      </c>
      <c r="J42" s="634">
        <v>54679</v>
      </c>
      <c r="K42" s="634">
        <v>45113</v>
      </c>
      <c r="L42" s="633">
        <v>23372</v>
      </c>
      <c r="M42" s="635">
        <v>51.807682929532504</v>
      </c>
      <c r="N42" s="636"/>
      <c r="O42" s="636"/>
      <c r="P42" s="636"/>
      <c r="Q42" s="636"/>
      <c r="R42" s="636"/>
      <c r="S42" s="637">
        <v>32</v>
      </c>
      <c r="T42" s="638" t="s">
        <v>59</v>
      </c>
      <c r="U42" s="639"/>
      <c r="V42" s="640">
        <v>41648</v>
      </c>
      <c r="W42" s="640">
        <v>20821</v>
      </c>
      <c r="X42" s="640">
        <v>109034</v>
      </c>
      <c r="Y42" s="640">
        <v>54679</v>
      </c>
      <c r="Z42" s="641">
        <v>21741</v>
      </c>
      <c r="AA42" s="642">
        <v>23372</v>
      </c>
      <c r="AB42" s="643">
        <v>0</v>
      </c>
    </row>
    <row r="43" spans="2:28" s="561" customFormat="1" ht="12.75">
      <c r="B43" s="355">
        <v>33</v>
      </c>
      <c r="C43" s="355" t="s">
        <v>60</v>
      </c>
      <c r="D43" s="629">
        <v>0</v>
      </c>
      <c r="E43" s="630">
        <v>78175</v>
      </c>
      <c r="F43" s="631">
        <v>43438</v>
      </c>
      <c r="G43" s="632">
        <v>55.56507834985609</v>
      </c>
      <c r="H43" s="633">
        <v>104622</v>
      </c>
      <c r="I43" s="632">
        <v>133.83050847457628</v>
      </c>
      <c r="J43" s="634">
        <v>42058</v>
      </c>
      <c r="K43" s="634">
        <v>85077</v>
      </c>
      <c r="L43" s="631">
        <v>44009</v>
      </c>
      <c r="M43" s="635">
        <v>51.72843424192203</v>
      </c>
      <c r="N43" s="636"/>
      <c r="O43" s="636"/>
      <c r="P43" s="636"/>
      <c r="Q43" s="636"/>
      <c r="R43" s="636"/>
      <c r="S43" s="637">
        <v>33</v>
      </c>
      <c r="T43" s="638" t="s">
        <v>60</v>
      </c>
      <c r="U43" s="639"/>
      <c r="V43" s="640">
        <v>78175</v>
      </c>
      <c r="W43" s="640">
        <v>43438</v>
      </c>
      <c r="X43" s="640">
        <v>104622</v>
      </c>
      <c r="Y43" s="640">
        <v>42058</v>
      </c>
      <c r="Z43" s="641">
        <v>41068</v>
      </c>
      <c r="AA43" s="642">
        <v>44009</v>
      </c>
      <c r="AB43" s="643">
        <v>0</v>
      </c>
    </row>
    <row r="44" spans="2:28" s="561" customFormat="1" ht="12.75">
      <c r="B44" s="355">
        <v>34</v>
      </c>
      <c r="C44" s="355" t="s">
        <v>61</v>
      </c>
      <c r="D44" s="629"/>
      <c r="E44" s="630">
        <v>1792</v>
      </c>
      <c r="F44" s="631">
        <v>870</v>
      </c>
      <c r="G44" s="632">
        <v>48.549107142857146</v>
      </c>
      <c r="H44" s="633">
        <v>1658</v>
      </c>
      <c r="I44" s="632">
        <v>92.52232142857143</v>
      </c>
      <c r="J44" s="634">
        <v>116</v>
      </c>
      <c r="K44" s="634">
        <v>116</v>
      </c>
      <c r="L44" s="631">
        <v>41</v>
      </c>
      <c r="M44" s="635">
        <v>35.3448275862069</v>
      </c>
      <c r="N44" s="636"/>
      <c r="O44" s="636"/>
      <c r="P44" s="636"/>
      <c r="Q44" s="636"/>
      <c r="R44" s="636"/>
      <c r="S44" s="637">
        <v>34</v>
      </c>
      <c r="T44" s="638" t="s">
        <v>61</v>
      </c>
      <c r="U44" s="639"/>
      <c r="V44" s="640">
        <v>1792</v>
      </c>
      <c r="W44" s="640">
        <v>870</v>
      </c>
      <c r="X44" s="640">
        <v>1658</v>
      </c>
      <c r="Y44" s="640">
        <v>116</v>
      </c>
      <c r="Z44" s="641">
        <v>75</v>
      </c>
      <c r="AA44" s="649">
        <v>54</v>
      </c>
      <c r="AB44" s="643">
        <v>-13</v>
      </c>
    </row>
    <row r="45" spans="2:28" s="561" customFormat="1" ht="12.75">
      <c r="B45" s="355">
        <v>35</v>
      </c>
      <c r="C45" s="355" t="s">
        <v>62</v>
      </c>
      <c r="D45" s="629"/>
      <c r="E45" s="630">
        <v>4068</v>
      </c>
      <c r="F45" s="631">
        <v>3579</v>
      </c>
      <c r="G45" s="632">
        <v>87.97935103244838</v>
      </c>
      <c r="H45" s="633">
        <v>4209</v>
      </c>
      <c r="I45" s="632">
        <v>103.46607669616519</v>
      </c>
      <c r="J45" s="634">
        <v>1687</v>
      </c>
      <c r="K45" s="634">
        <v>3486</v>
      </c>
      <c r="L45" s="631">
        <v>1936</v>
      </c>
      <c r="M45" s="635">
        <v>55.536431440045895</v>
      </c>
      <c r="N45" s="636"/>
      <c r="O45" s="636"/>
      <c r="P45" s="636"/>
      <c r="Q45" s="636"/>
      <c r="R45" s="636"/>
      <c r="S45" s="637">
        <v>35</v>
      </c>
      <c r="T45" s="638" t="s">
        <v>62</v>
      </c>
      <c r="U45" s="639"/>
      <c r="V45" s="640">
        <v>4068</v>
      </c>
      <c r="W45" s="640">
        <v>3579</v>
      </c>
      <c r="X45" s="640">
        <v>4209</v>
      </c>
      <c r="Y45" s="640">
        <v>1687</v>
      </c>
      <c r="Z45" s="641">
        <v>1550</v>
      </c>
      <c r="AA45" s="642">
        <v>1936</v>
      </c>
      <c r="AB45" s="643">
        <v>0</v>
      </c>
    </row>
    <row r="46" spans="2:28" s="561" customFormat="1" ht="12.75">
      <c r="B46" s="355">
        <v>36</v>
      </c>
      <c r="C46" s="355" t="s">
        <v>63</v>
      </c>
      <c r="D46" s="629"/>
      <c r="E46" s="630">
        <v>89023</v>
      </c>
      <c r="F46" s="631">
        <v>13576</v>
      </c>
      <c r="G46" s="632">
        <v>15.2499915752109</v>
      </c>
      <c r="H46" s="633">
        <v>71741</v>
      </c>
      <c r="I46" s="632">
        <v>80.58703930444942</v>
      </c>
      <c r="J46" s="634">
        <v>96631</v>
      </c>
      <c r="K46" s="634">
        <v>85015</v>
      </c>
      <c r="L46" s="631">
        <v>40334</v>
      </c>
      <c r="M46" s="635">
        <v>47.44339234252779</v>
      </c>
      <c r="N46" s="636"/>
      <c r="O46" s="636"/>
      <c r="P46" s="636"/>
      <c r="Q46" s="636"/>
      <c r="R46" s="636"/>
      <c r="S46" s="637">
        <v>36</v>
      </c>
      <c r="T46" s="638" t="s">
        <v>63</v>
      </c>
      <c r="U46" s="639"/>
      <c r="V46" s="640">
        <v>89023</v>
      </c>
      <c r="W46" s="640">
        <v>13576</v>
      </c>
      <c r="X46" s="640">
        <v>71741</v>
      </c>
      <c r="Y46" s="640">
        <v>96631</v>
      </c>
      <c r="Z46" s="641">
        <v>44681</v>
      </c>
      <c r="AA46" s="642">
        <v>40332</v>
      </c>
      <c r="AB46" s="643">
        <v>2</v>
      </c>
    </row>
    <row r="47" spans="2:28" s="561" customFormat="1" ht="12.75">
      <c r="B47" s="355">
        <v>37</v>
      </c>
      <c r="C47" s="355" t="s">
        <v>64</v>
      </c>
      <c r="D47" s="629"/>
      <c r="E47" s="630">
        <v>327154</v>
      </c>
      <c r="F47" s="631">
        <v>76722</v>
      </c>
      <c r="G47" s="632">
        <v>23.45134095869224</v>
      </c>
      <c r="H47" s="633">
        <v>746967</v>
      </c>
      <c r="I47" s="632">
        <v>228.32274708547047</v>
      </c>
      <c r="J47" s="634">
        <v>268766</v>
      </c>
      <c r="K47" s="634">
        <v>233479</v>
      </c>
      <c r="L47" s="631">
        <v>224939</v>
      </c>
      <c r="M47" s="635">
        <v>96.34228346018271</v>
      </c>
      <c r="N47" s="636"/>
      <c r="O47" s="636"/>
      <c r="P47" s="636"/>
      <c r="Q47" s="636"/>
      <c r="R47" s="636"/>
      <c r="S47" s="637">
        <v>37</v>
      </c>
      <c r="T47" s="638" t="s">
        <v>64</v>
      </c>
      <c r="U47" s="639"/>
      <c r="V47" s="640">
        <v>327154</v>
      </c>
      <c r="W47" s="640">
        <v>76722</v>
      </c>
      <c r="X47" s="640">
        <v>746967</v>
      </c>
      <c r="Y47" s="640">
        <v>268766</v>
      </c>
      <c r="Z47" s="641">
        <v>8540</v>
      </c>
      <c r="AA47" s="642">
        <v>224939</v>
      </c>
      <c r="AB47" s="643">
        <v>0</v>
      </c>
    </row>
    <row r="48" spans="2:28" s="561" customFormat="1" ht="12.75">
      <c r="B48" s="355">
        <v>38</v>
      </c>
      <c r="C48" s="355" t="s">
        <v>65</v>
      </c>
      <c r="D48" s="629"/>
      <c r="E48" s="630">
        <v>0</v>
      </c>
      <c r="F48" s="631">
        <v>0</v>
      </c>
      <c r="G48" s="632">
        <v>0</v>
      </c>
      <c r="H48" s="633">
        <v>0</v>
      </c>
      <c r="I48" s="632">
        <v>0</v>
      </c>
      <c r="J48" s="634">
        <v>0</v>
      </c>
      <c r="K48" s="634">
        <v>0</v>
      </c>
      <c r="L48" s="631">
        <v>0</v>
      </c>
      <c r="M48" s="635">
        <v>0</v>
      </c>
      <c r="N48" s="636"/>
      <c r="O48" s="636"/>
      <c r="P48" s="636"/>
      <c r="Q48" s="636"/>
      <c r="R48" s="636"/>
      <c r="S48" s="637">
        <v>38</v>
      </c>
      <c r="T48" s="638" t="s">
        <v>65</v>
      </c>
      <c r="U48" s="639"/>
      <c r="V48" s="640">
        <v>0</v>
      </c>
      <c r="W48" s="640">
        <v>0</v>
      </c>
      <c r="X48" s="640">
        <v>0</v>
      </c>
      <c r="Y48" s="640">
        <v>0</v>
      </c>
      <c r="Z48" s="641">
        <v>0</v>
      </c>
      <c r="AA48" s="642">
        <v>0</v>
      </c>
      <c r="AB48" s="643">
        <v>0</v>
      </c>
    </row>
    <row r="49" spans="2:28" s="561" customFormat="1" ht="12.75" customHeight="1">
      <c r="B49" s="355">
        <v>39</v>
      </c>
      <c r="C49" s="355" t="s">
        <v>66</v>
      </c>
      <c r="D49" s="629"/>
      <c r="E49" s="630">
        <v>64</v>
      </c>
      <c r="F49" s="631">
        <v>40</v>
      </c>
      <c r="G49" s="653">
        <v>62.5</v>
      </c>
      <c r="H49" s="633">
        <v>69</v>
      </c>
      <c r="I49" s="653">
        <v>107.8125</v>
      </c>
      <c r="J49" s="634">
        <v>64</v>
      </c>
      <c r="K49" s="634">
        <v>92</v>
      </c>
      <c r="L49" s="631">
        <v>40</v>
      </c>
      <c r="M49" s="654">
        <v>43.47826086956522</v>
      </c>
      <c r="N49" s="636"/>
      <c r="O49" s="636"/>
      <c r="P49" s="636"/>
      <c r="Q49" s="636"/>
      <c r="R49" s="636"/>
      <c r="S49" s="637">
        <v>39</v>
      </c>
      <c r="T49" s="638" t="s">
        <v>66</v>
      </c>
      <c r="U49" s="639"/>
      <c r="V49" s="640">
        <v>64</v>
      </c>
      <c r="W49" s="640">
        <v>40</v>
      </c>
      <c r="X49" s="640">
        <v>69</v>
      </c>
      <c r="Y49" s="640">
        <v>64</v>
      </c>
      <c r="Z49" s="641">
        <v>92</v>
      </c>
      <c r="AA49" s="649">
        <v>39</v>
      </c>
      <c r="AB49" s="655">
        <v>1</v>
      </c>
    </row>
    <row r="50" spans="2:28" s="561" customFormat="1" ht="12.75" customHeight="1">
      <c r="B50" s="355">
        <v>42</v>
      </c>
      <c r="C50" s="355" t="s">
        <v>67</v>
      </c>
      <c r="D50" s="629"/>
      <c r="E50" s="630">
        <v>24678</v>
      </c>
      <c r="F50" s="631">
        <v>10325</v>
      </c>
      <c r="G50" s="653">
        <v>41.83888483669666</v>
      </c>
      <c r="H50" s="633">
        <v>65950</v>
      </c>
      <c r="I50" s="653">
        <v>267.2420779641786</v>
      </c>
      <c r="J50" s="634">
        <v>25557</v>
      </c>
      <c r="K50" s="634">
        <v>57020</v>
      </c>
      <c r="L50" s="631">
        <v>39608</v>
      </c>
      <c r="M50" s="654">
        <v>69.4633461943178</v>
      </c>
      <c r="N50" s="636"/>
      <c r="O50" s="636"/>
      <c r="P50" s="636"/>
      <c r="Q50" s="636"/>
      <c r="R50" s="636"/>
      <c r="S50" s="637">
        <v>42</v>
      </c>
      <c r="T50" s="638" t="s">
        <v>67</v>
      </c>
      <c r="U50" s="639"/>
      <c r="V50" s="640">
        <v>24678</v>
      </c>
      <c r="W50" s="640">
        <v>10325</v>
      </c>
      <c r="X50" s="640">
        <v>65950</v>
      </c>
      <c r="Y50" s="640">
        <v>25557</v>
      </c>
      <c r="Z50" s="641">
        <v>57020</v>
      </c>
      <c r="AA50" s="642">
        <v>39608</v>
      </c>
      <c r="AB50" s="655">
        <v>0</v>
      </c>
    </row>
    <row r="51" spans="2:28" s="561" customFormat="1" ht="12.75" customHeight="1">
      <c r="B51" s="355">
        <v>43</v>
      </c>
      <c r="C51" s="355" t="s">
        <v>68</v>
      </c>
      <c r="D51" s="629"/>
      <c r="E51" s="630">
        <v>14</v>
      </c>
      <c r="F51" s="631">
        <v>7</v>
      </c>
      <c r="G51" s="653">
        <v>50</v>
      </c>
      <c r="H51" s="633">
        <v>17</v>
      </c>
      <c r="I51" s="653">
        <v>121.42857142857142</v>
      </c>
      <c r="J51" s="634">
        <v>13</v>
      </c>
      <c r="K51" s="634">
        <v>30</v>
      </c>
      <c r="L51" s="631">
        <v>15</v>
      </c>
      <c r="M51" s="654">
        <v>50</v>
      </c>
      <c r="N51" s="636"/>
      <c r="O51" s="636"/>
      <c r="P51" s="636"/>
      <c r="Q51" s="636"/>
      <c r="R51" s="636"/>
      <c r="S51" s="637">
        <v>43</v>
      </c>
      <c r="T51" s="638" t="s">
        <v>68</v>
      </c>
      <c r="U51" s="639"/>
      <c r="V51" s="640">
        <v>14</v>
      </c>
      <c r="W51" s="640">
        <v>7</v>
      </c>
      <c r="X51" s="640">
        <v>17</v>
      </c>
      <c r="Y51" s="640">
        <v>13</v>
      </c>
      <c r="Z51" s="641">
        <v>30</v>
      </c>
      <c r="AA51" s="649">
        <v>15</v>
      </c>
      <c r="AB51" s="655">
        <v>0</v>
      </c>
    </row>
    <row r="52" spans="2:27" s="561" customFormat="1" ht="3.75" customHeight="1">
      <c r="B52" s="355"/>
      <c r="C52" s="71"/>
      <c r="D52" s="629"/>
      <c r="E52" s="630"/>
      <c r="F52" s="631"/>
      <c r="G52" s="636"/>
      <c r="H52" s="633"/>
      <c r="I52" s="656"/>
      <c r="J52" s="634"/>
      <c r="K52" s="634"/>
      <c r="L52" s="631"/>
      <c r="M52" s="636"/>
      <c r="N52" s="636"/>
      <c r="O52" s="636"/>
      <c r="P52" s="636"/>
      <c r="Q52" s="636"/>
      <c r="R52" s="636"/>
      <c r="S52" s="637"/>
      <c r="AA52" s="657"/>
    </row>
    <row r="53" spans="2:28" s="561" customFormat="1" ht="37.5" customHeight="1">
      <c r="B53" s="979" t="s">
        <v>206</v>
      </c>
      <c r="C53" s="980"/>
      <c r="D53" s="658"/>
      <c r="E53" s="659">
        <v>22806000</v>
      </c>
      <c r="F53" s="660">
        <v>14026695</v>
      </c>
      <c r="G53" s="661">
        <v>61.504406735069715</v>
      </c>
      <c r="H53" s="660">
        <v>23036782</v>
      </c>
      <c r="I53" s="661">
        <v>101.01193545558186</v>
      </c>
      <c r="J53" s="662">
        <v>13736617</v>
      </c>
      <c r="K53" s="659">
        <v>18004049.155</v>
      </c>
      <c r="L53" s="663">
        <v>11473597.06006</v>
      </c>
      <c r="M53" s="664">
        <v>63.7278701101169</v>
      </c>
      <c r="N53" s="636"/>
      <c r="O53" s="636"/>
      <c r="P53" s="636"/>
      <c r="Q53" s="636"/>
      <c r="R53" s="636"/>
      <c r="S53" s="637"/>
      <c r="T53" s="665" t="s">
        <v>207</v>
      </c>
      <c r="U53" s="666"/>
      <c r="V53" s="667">
        <v>22781244</v>
      </c>
      <c r="W53" s="667">
        <v>14026695</v>
      </c>
      <c r="X53" s="667">
        <v>23036782</v>
      </c>
      <c r="Y53" s="667">
        <v>13736617</v>
      </c>
      <c r="Z53" s="668"/>
      <c r="AA53" s="649"/>
      <c r="AB53" s="669">
        <v>5779274</v>
      </c>
    </row>
    <row r="54" spans="2:27" s="561" customFormat="1" ht="12.75" customHeight="1">
      <c r="B54" s="981" t="s">
        <v>208</v>
      </c>
      <c r="C54" s="982"/>
      <c r="D54" s="670"/>
      <c r="E54" s="671">
        <v>33625</v>
      </c>
      <c r="F54" s="672">
        <v>16265</v>
      </c>
      <c r="G54" s="673">
        <v>48.37174721189591</v>
      </c>
      <c r="H54" s="674">
        <v>52371</v>
      </c>
      <c r="I54" s="673">
        <v>155.75018587360594</v>
      </c>
      <c r="J54" s="675">
        <v>34025</v>
      </c>
      <c r="K54" s="671">
        <v>39013</v>
      </c>
      <c r="L54" s="676">
        <v>18043</v>
      </c>
      <c r="M54" s="677">
        <v>46.24868633532412</v>
      </c>
      <c r="N54" s="636"/>
      <c r="O54" s="636"/>
      <c r="P54" s="636"/>
      <c r="Q54" s="636"/>
      <c r="R54" s="636"/>
      <c r="S54" s="678"/>
      <c r="T54" s="562" t="s">
        <v>208</v>
      </c>
      <c r="V54" s="565">
        <v>33625</v>
      </c>
      <c r="W54" s="565">
        <v>16265</v>
      </c>
      <c r="X54" s="565">
        <v>52371</v>
      </c>
      <c r="Y54" s="565">
        <v>34025</v>
      </c>
      <c r="Z54" s="565">
        <v>20970</v>
      </c>
      <c r="AA54" s="657"/>
    </row>
    <row r="55" spans="2:30" s="561" customFormat="1" ht="12.75" customHeight="1">
      <c r="B55" s="983" t="s">
        <v>209</v>
      </c>
      <c r="C55" s="984"/>
      <c r="D55" s="679"/>
      <c r="E55" s="680">
        <v>6188634</v>
      </c>
      <c r="F55" s="681">
        <v>3035906</v>
      </c>
      <c r="G55" s="682">
        <v>49.056156819097716</v>
      </c>
      <c r="H55" s="681">
        <v>6439251</v>
      </c>
      <c r="I55" s="682">
        <v>104.04963357018688</v>
      </c>
      <c r="J55" s="683">
        <v>7166790</v>
      </c>
      <c r="K55" s="680">
        <v>6791578</v>
      </c>
      <c r="L55" s="684">
        <v>3098307</v>
      </c>
      <c r="M55" s="685">
        <v>45.61983974858273</v>
      </c>
      <c r="N55" s="636"/>
      <c r="O55" s="636"/>
      <c r="P55" s="636"/>
      <c r="Q55" s="636"/>
      <c r="R55" s="636"/>
      <c r="S55" s="678"/>
      <c r="T55" s="561" t="s">
        <v>209</v>
      </c>
      <c r="V55" s="686"/>
      <c r="W55" s="687">
        <v>3035906</v>
      </c>
      <c r="X55" s="687"/>
      <c r="Y55" s="686"/>
      <c r="Z55" s="688"/>
      <c r="AA55" s="689"/>
      <c r="AB55" s="690"/>
      <c r="AC55" s="686"/>
      <c r="AD55" s="691"/>
    </row>
    <row r="56" spans="2:27" s="561" customFormat="1" ht="13.5" customHeight="1" thickBot="1">
      <c r="B56" s="961" t="s">
        <v>210</v>
      </c>
      <c r="C56" s="962"/>
      <c r="D56" s="692"/>
      <c r="E56" s="693">
        <v>28961009</v>
      </c>
      <c r="F56" s="694">
        <v>17046336</v>
      </c>
      <c r="G56" s="695">
        <v>58.85960672157521</v>
      </c>
      <c r="H56" s="694">
        <v>29423662</v>
      </c>
      <c r="I56" s="695">
        <v>101.597503042798</v>
      </c>
      <c r="J56" s="696">
        <v>20869382</v>
      </c>
      <c r="K56" s="693">
        <v>24756614.155</v>
      </c>
      <c r="L56" s="697">
        <v>14553861.06006</v>
      </c>
      <c r="M56" s="698">
        <v>58.7877686703802</v>
      </c>
      <c r="N56" s="636"/>
      <c r="O56" s="636"/>
      <c r="P56" s="636"/>
      <c r="Q56" s="636"/>
      <c r="R56" s="636"/>
      <c r="S56" s="637"/>
      <c r="T56" s="699" t="s">
        <v>211</v>
      </c>
      <c r="U56" s="639"/>
      <c r="V56" s="700">
        <v>22747619</v>
      </c>
      <c r="W56" s="667">
        <v>17046336</v>
      </c>
      <c r="X56" s="667">
        <v>22984411</v>
      </c>
      <c r="Y56" s="667">
        <v>13702592</v>
      </c>
      <c r="Z56" s="668"/>
      <c r="AA56" s="701"/>
    </row>
    <row r="57" spans="2:27" s="561" customFormat="1" ht="24.75" customHeight="1">
      <c r="B57" s="702"/>
      <c r="C57" s="703"/>
      <c r="D57" s="704"/>
      <c r="E57" s="705"/>
      <c r="F57" s="705"/>
      <c r="G57" s="706"/>
      <c r="H57" s="705"/>
      <c r="I57" s="706"/>
      <c r="J57" s="705"/>
      <c r="K57" s="705"/>
      <c r="L57" s="705"/>
      <c r="M57" s="706"/>
      <c r="N57" s="636"/>
      <c r="O57" s="636"/>
      <c r="P57" s="636"/>
      <c r="Q57" s="636"/>
      <c r="R57" s="636"/>
      <c r="T57" s="702"/>
      <c r="V57" s="707"/>
      <c r="W57" s="707"/>
      <c r="X57" s="707"/>
      <c r="Y57" s="707"/>
      <c r="AA57" s="657"/>
    </row>
    <row r="58" spans="2:27" s="561" customFormat="1" ht="24.75" customHeight="1" hidden="1">
      <c r="B58" s="702"/>
      <c r="C58" s="703"/>
      <c r="D58" s="704"/>
      <c r="E58" s="705"/>
      <c r="F58" s="705"/>
      <c r="G58" s="706"/>
      <c r="H58" s="705">
        <v>29423662</v>
      </c>
      <c r="I58" s="706"/>
      <c r="J58" s="705">
        <v>20869382</v>
      </c>
      <c r="K58" s="705">
        <v>24756614</v>
      </c>
      <c r="L58" s="705">
        <v>14553945</v>
      </c>
      <c r="M58" s="706"/>
      <c r="N58" s="636"/>
      <c r="O58" s="636"/>
      <c r="P58" s="636"/>
      <c r="Q58" s="636"/>
      <c r="R58" s="636"/>
      <c r="T58" s="702"/>
      <c r="V58" s="707"/>
      <c r="W58" s="707"/>
      <c r="X58" s="707">
        <v>11336238</v>
      </c>
      <c r="Y58" s="707"/>
      <c r="AA58" s="657"/>
    </row>
    <row r="59" spans="2:27" s="561" customFormat="1" ht="24.75" customHeight="1" hidden="1">
      <c r="B59" s="702"/>
      <c r="C59" s="703"/>
      <c r="D59" s="704"/>
      <c r="E59" s="705"/>
      <c r="F59" s="705"/>
      <c r="G59" s="706"/>
      <c r="H59" s="705">
        <v>0</v>
      </c>
      <c r="I59" s="706"/>
      <c r="J59" s="705">
        <v>0</v>
      </c>
      <c r="K59" s="705">
        <v>0.1550000011920929</v>
      </c>
      <c r="L59" s="705">
        <v>-83.93993999995291</v>
      </c>
      <c r="M59" s="706"/>
      <c r="N59" s="636"/>
      <c r="O59" s="636"/>
      <c r="P59" s="636"/>
      <c r="Q59" s="636"/>
      <c r="R59" s="636"/>
      <c r="T59" s="702"/>
      <c r="V59" s="707"/>
      <c r="W59" s="707"/>
      <c r="X59" s="707">
        <v>11700544</v>
      </c>
      <c r="Y59" s="707"/>
      <c r="AA59" s="657"/>
    </row>
    <row r="60" spans="2:27" s="561" customFormat="1" ht="24.75" customHeight="1" hidden="1">
      <c r="B60" s="963" t="s">
        <v>212</v>
      </c>
      <c r="C60" s="964"/>
      <c r="D60" s="964"/>
      <c r="E60" s="964"/>
      <c r="F60" s="705"/>
      <c r="G60" s="706"/>
      <c r="H60" s="705"/>
      <c r="I60" s="706"/>
      <c r="J60" s="705"/>
      <c r="K60" s="705"/>
      <c r="L60" s="705"/>
      <c r="M60" s="706"/>
      <c r="N60" s="636"/>
      <c r="O60" s="636"/>
      <c r="P60" s="636"/>
      <c r="Q60" s="636"/>
      <c r="R60" s="636"/>
      <c r="T60" s="702"/>
      <c r="V60" s="707"/>
      <c r="W60" s="707"/>
      <c r="X60" s="707"/>
      <c r="Y60" s="707"/>
      <c r="AA60" s="566"/>
    </row>
    <row r="61" spans="2:27" s="561" customFormat="1" ht="12.75" customHeight="1" hidden="1">
      <c r="B61" s="708" t="s">
        <v>2</v>
      </c>
      <c r="C61" s="708"/>
      <c r="D61" s="709"/>
      <c r="E61" s="710"/>
      <c r="F61" s="965" t="s">
        <v>4</v>
      </c>
      <c r="G61" s="966"/>
      <c r="H61" s="966"/>
      <c r="I61" s="966"/>
      <c r="J61" s="711" t="s">
        <v>5</v>
      </c>
      <c r="K61" s="576"/>
      <c r="L61" s="576"/>
      <c r="M61" s="576"/>
      <c r="N61" s="636"/>
      <c r="O61" s="636"/>
      <c r="P61" s="636"/>
      <c r="Q61" s="636"/>
      <c r="R61" s="636"/>
      <c r="T61" s="702"/>
      <c r="V61" s="707"/>
      <c r="W61" s="707"/>
      <c r="X61" s="707"/>
      <c r="Y61" s="707"/>
      <c r="AA61" s="566"/>
    </row>
    <row r="62" spans="2:27" s="561" customFormat="1" ht="12.75" customHeight="1" hidden="1">
      <c r="B62" s="573"/>
      <c r="C62" s="573"/>
      <c r="D62" s="578"/>
      <c r="E62" s="579" t="s">
        <v>3</v>
      </c>
      <c r="F62" s="967" t="s">
        <v>6</v>
      </c>
      <c r="G62" s="968"/>
      <c r="H62" s="968"/>
      <c r="I62" s="968"/>
      <c r="J62" s="969" t="s">
        <v>191</v>
      </c>
      <c r="K62" s="968"/>
      <c r="L62" s="968"/>
      <c r="M62" s="968"/>
      <c r="N62" s="636"/>
      <c r="O62" s="636"/>
      <c r="P62" s="636"/>
      <c r="Q62" s="636"/>
      <c r="R62" s="636"/>
      <c r="T62" s="702"/>
      <c r="V62" s="707"/>
      <c r="W62" s="707"/>
      <c r="X62" s="707"/>
      <c r="Y62" s="707"/>
      <c r="AA62" s="566"/>
    </row>
    <row r="63" spans="2:27" s="561" customFormat="1" ht="12.75" customHeight="1" hidden="1">
      <c r="B63" s="573"/>
      <c r="C63" s="573"/>
      <c r="D63" s="578"/>
      <c r="E63" s="582" t="s">
        <v>3</v>
      </c>
      <c r="F63" s="583" t="s">
        <v>3</v>
      </c>
      <c r="G63" s="584" t="s">
        <v>198</v>
      </c>
      <c r="H63" s="585" t="s">
        <v>3</v>
      </c>
      <c r="I63" s="584" t="s">
        <v>198</v>
      </c>
      <c r="J63" s="712" t="s">
        <v>3</v>
      </c>
      <c r="K63" s="588" t="s">
        <v>3</v>
      </c>
      <c r="L63" s="584" t="s">
        <v>3</v>
      </c>
      <c r="M63" s="584" t="s">
        <v>199</v>
      </c>
      <c r="N63" s="636"/>
      <c r="O63" s="636"/>
      <c r="P63" s="636"/>
      <c r="Q63" s="636"/>
      <c r="R63" s="636"/>
      <c r="T63" s="702"/>
      <c r="V63" s="707"/>
      <c r="W63" s="707"/>
      <c r="X63" s="707"/>
      <c r="Y63" s="707"/>
      <c r="AA63" s="566"/>
    </row>
    <row r="64" spans="2:27" s="561" customFormat="1" ht="12.75" customHeight="1" hidden="1">
      <c r="B64" s="573"/>
      <c r="C64" s="573"/>
      <c r="D64" s="578"/>
      <c r="E64" s="582" t="s">
        <v>3</v>
      </c>
      <c r="F64" s="573" t="s">
        <v>3</v>
      </c>
      <c r="G64" s="589" t="s">
        <v>10</v>
      </c>
      <c r="H64" s="590" t="s">
        <v>3</v>
      </c>
      <c r="I64" s="589" t="s">
        <v>11</v>
      </c>
      <c r="J64" s="713" t="s">
        <v>3</v>
      </c>
      <c r="K64" s="593" t="s">
        <v>3</v>
      </c>
      <c r="L64" s="594" t="s">
        <v>3</v>
      </c>
      <c r="M64" s="589" t="s">
        <v>12</v>
      </c>
      <c r="N64" s="636"/>
      <c r="O64" s="636"/>
      <c r="P64" s="636"/>
      <c r="Q64" s="636"/>
      <c r="R64" s="636"/>
      <c r="T64" s="702"/>
      <c r="V64" s="707"/>
      <c r="W64" s="707"/>
      <c r="X64" s="707"/>
      <c r="Y64" s="707"/>
      <c r="AA64" s="566"/>
    </row>
    <row r="65" spans="1:30" s="561" customFormat="1" ht="15">
      <c r="A65"/>
      <c r="B65"/>
      <c r="C65"/>
      <c r="D65"/>
      <c r="E65"/>
      <c r="F65"/>
      <c r="G65"/>
      <c r="H65"/>
      <c r="I65"/>
      <c r="J65"/>
      <c r="K65"/>
      <c r="L65"/>
      <c r="M65"/>
      <c r="N65"/>
      <c r="O65"/>
      <c r="P65"/>
      <c r="Q65"/>
      <c r="R65"/>
      <c r="S65"/>
      <c r="T65"/>
      <c r="U65"/>
      <c r="V65"/>
      <c r="W65"/>
      <c r="X65"/>
      <c r="Y65"/>
      <c r="Z65"/>
      <c r="AA65"/>
      <c r="AB65"/>
      <c r="AC65"/>
      <c r="AD65"/>
    </row>
    <row r="66" spans="1:30" s="561" customFormat="1" ht="15">
      <c r="A66"/>
      <c r="B66"/>
      <c r="C66"/>
      <c r="D66"/>
      <c r="E66"/>
      <c r="F66"/>
      <c r="G66"/>
      <c r="H66"/>
      <c r="I66"/>
      <c r="J66"/>
      <c r="K66"/>
      <c r="L66"/>
      <c r="M66"/>
      <c r="N66"/>
      <c r="O66"/>
      <c r="P66"/>
      <c r="Q66"/>
      <c r="R66"/>
      <c r="S66"/>
      <c r="T66"/>
      <c r="U66"/>
      <c r="V66"/>
      <c r="W66"/>
      <c r="X66"/>
      <c r="Y66"/>
      <c r="Z66"/>
      <c r="AA66"/>
      <c r="AB66"/>
      <c r="AC66"/>
      <c r="AD66"/>
    </row>
    <row r="67" spans="1:30" s="561" customFormat="1" ht="15">
      <c r="A67"/>
      <c r="B67"/>
      <c r="C67"/>
      <c r="D67"/>
      <c r="E67"/>
      <c r="F67"/>
      <c r="G67"/>
      <c r="H67"/>
      <c r="I67"/>
      <c r="J67"/>
      <c r="K67"/>
      <c r="L67"/>
      <c r="M67"/>
      <c r="N67"/>
      <c r="O67"/>
      <c r="P67"/>
      <c r="Q67"/>
      <c r="R67"/>
      <c r="S67"/>
      <c r="T67"/>
      <c r="U67"/>
      <c r="V67"/>
      <c r="W67"/>
      <c r="X67"/>
      <c r="Y67"/>
      <c r="Z67"/>
      <c r="AA67"/>
      <c r="AB67"/>
      <c r="AC67"/>
      <c r="AD67"/>
    </row>
    <row r="68" spans="1:30" ht="15">
      <c r="A68"/>
      <c r="B68"/>
      <c r="C68"/>
      <c r="D68"/>
      <c r="E68"/>
      <c r="F68"/>
      <c r="G68"/>
      <c r="H68"/>
      <c r="I68"/>
      <c r="J68"/>
      <c r="K68"/>
      <c r="L68"/>
      <c r="M68"/>
      <c r="N68"/>
      <c r="O68"/>
      <c r="P68"/>
      <c r="Q68"/>
      <c r="R68"/>
      <c r="S68"/>
      <c r="T68"/>
      <c r="U68"/>
      <c r="V68"/>
      <c r="W68"/>
      <c r="X68"/>
      <c r="Y68"/>
      <c r="Z68"/>
      <c r="AA68"/>
      <c r="AB68"/>
      <c r="AC68"/>
      <c r="AD68"/>
    </row>
    <row r="69" spans="1:30" ht="15">
      <c r="A69"/>
      <c r="B69"/>
      <c r="C69"/>
      <c r="D69"/>
      <c r="E69"/>
      <c r="F69"/>
      <c r="G69"/>
      <c r="H69"/>
      <c r="I69"/>
      <c r="J69"/>
      <c r="K69"/>
      <c r="L69"/>
      <c r="M69"/>
      <c r="N69"/>
      <c r="O69"/>
      <c r="P69"/>
      <c r="Q69"/>
      <c r="R69"/>
      <c r="S69"/>
      <c r="T69"/>
      <c r="U69"/>
      <c r="V69"/>
      <c r="W69"/>
      <c r="X69"/>
      <c r="Y69"/>
      <c r="Z69"/>
      <c r="AA69"/>
      <c r="AB69"/>
      <c r="AC69"/>
      <c r="AD69"/>
    </row>
    <row r="70" spans="1:30" ht="15">
      <c r="A70"/>
      <c r="B70"/>
      <c r="C70"/>
      <c r="D70"/>
      <c r="E70"/>
      <c r="F70"/>
      <c r="G70"/>
      <c r="H70"/>
      <c r="I70"/>
      <c r="J70"/>
      <c r="K70"/>
      <c r="L70"/>
      <c r="M70"/>
      <c r="N70"/>
      <c r="O70"/>
      <c r="P70"/>
      <c r="Q70"/>
      <c r="R70"/>
      <c r="S70"/>
      <c r="T70"/>
      <c r="U70"/>
      <c r="V70"/>
      <c r="W70"/>
      <c r="X70"/>
      <c r="Y70"/>
      <c r="Z70"/>
      <c r="AA70"/>
      <c r="AB70"/>
      <c r="AC70"/>
      <c r="AD70"/>
    </row>
    <row r="71" spans="1:30" ht="15">
      <c r="A71"/>
      <c r="B71"/>
      <c r="C71"/>
      <c r="D71"/>
      <c r="E71"/>
      <c r="F71"/>
      <c r="G71"/>
      <c r="H71"/>
      <c r="I71"/>
      <c r="J71"/>
      <c r="K71"/>
      <c r="L71"/>
      <c r="M71"/>
      <c r="N71"/>
      <c r="O71"/>
      <c r="P71"/>
      <c r="Q71"/>
      <c r="R71"/>
      <c r="S71"/>
      <c r="T71"/>
      <c r="U71"/>
      <c r="V71"/>
      <c r="W71"/>
      <c r="X71"/>
      <c r="Y71"/>
      <c r="Z71"/>
      <c r="AA71"/>
      <c r="AB71"/>
      <c r="AC71"/>
      <c r="AD71"/>
    </row>
    <row r="72" spans="1:30" ht="15">
      <c r="A72"/>
      <c r="B72"/>
      <c r="C72"/>
      <c r="D72"/>
      <c r="E72"/>
      <c r="F72"/>
      <c r="G72"/>
      <c r="H72"/>
      <c r="I72"/>
      <c r="J72"/>
      <c r="K72"/>
      <c r="L72"/>
      <c r="M72"/>
      <c r="N72"/>
      <c r="O72"/>
      <c r="P72"/>
      <c r="Q72"/>
      <c r="R72"/>
      <c r="S72"/>
      <c r="T72"/>
      <c r="U72"/>
      <c r="V72"/>
      <c r="W72"/>
      <c r="X72"/>
      <c r="Y72"/>
      <c r="Z72"/>
      <c r="AA72"/>
      <c r="AB72"/>
      <c r="AC72"/>
      <c r="AD72"/>
    </row>
    <row r="73" spans="1:30" ht="15">
      <c r="A73"/>
      <c r="B73"/>
      <c r="C73"/>
      <c r="D73"/>
      <c r="E73"/>
      <c r="F73"/>
      <c r="G73"/>
      <c r="H73"/>
      <c r="I73"/>
      <c r="J73"/>
      <c r="K73"/>
      <c r="L73"/>
      <c r="M73"/>
      <c r="N73"/>
      <c r="O73"/>
      <c r="P73"/>
      <c r="Q73"/>
      <c r="R73"/>
      <c r="S73"/>
      <c r="T73"/>
      <c r="U73"/>
      <c r="V73"/>
      <c r="W73"/>
      <c r="X73"/>
      <c r="Y73"/>
      <c r="Z73"/>
      <c r="AA73"/>
      <c r="AB73"/>
      <c r="AC73"/>
      <c r="AD73"/>
    </row>
    <row r="74" spans="1:30" ht="15">
      <c r="A74"/>
      <c r="B74"/>
      <c r="C74"/>
      <c r="D74"/>
      <c r="E74"/>
      <c r="F74"/>
      <c r="G74"/>
      <c r="H74"/>
      <c r="I74"/>
      <c r="J74"/>
      <c r="K74"/>
      <c r="L74"/>
      <c r="M74"/>
      <c r="N74"/>
      <c r="O74"/>
      <c r="P74"/>
      <c r="Q74"/>
      <c r="R74"/>
      <c r="S74"/>
      <c r="T74"/>
      <c r="U74"/>
      <c r="V74"/>
      <c r="W74"/>
      <c r="X74"/>
      <c r="Y74"/>
      <c r="Z74"/>
      <c r="AA74"/>
      <c r="AB74"/>
      <c r="AC74"/>
      <c r="AD74"/>
    </row>
    <row r="75" spans="1:30" ht="15">
      <c r="A75"/>
      <c r="B75"/>
      <c r="C75"/>
      <c r="D75"/>
      <c r="E75"/>
      <c r="F75"/>
      <c r="G75"/>
      <c r="H75"/>
      <c r="I75"/>
      <c r="J75"/>
      <c r="K75"/>
      <c r="L75"/>
      <c r="M75"/>
      <c r="N75"/>
      <c r="O75"/>
      <c r="P75"/>
      <c r="Q75"/>
      <c r="R75"/>
      <c r="S75"/>
      <c r="T75"/>
      <c r="U75"/>
      <c r="V75"/>
      <c r="W75"/>
      <c r="X75"/>
      <c r="Y75"/>
      <c r="Z75"/>
      <c r="AA75"/>
      <c r="AB75"/>
      <c r="AC75"/>
      <c r="AD75"/>
    </row>
    <row r="76" spans="1:30" ht="15">
      <c r="A76"/>
      <c r="B76"/>
      <c r="C76"/>
      <c r="D76"/>
      <c r="E76"/>
      <c r="F76"/>
      <c r="G76"/>
      <c r="H76"/>
      <c r="I76"/>
      <c r="J76"/>
      <c r="K76"/>
      <c r="L76"/>
      <c r="M76"/>
      <c r="N76"/>
      <c r="O76"/>
      <c r="P76"/>
      <c r="Q76"/>
      <c r="R76"/>
      <c r="S76"/>
      <c r="T76"/>
      <c r="U76"/>
      <c r="V76"/>
      <c r="W76"/>
      <c r="X76"/>
      <c r="Y76"/>
      <c r="Z76"/>
      <c r="AA76"/>
      <c r="AB76"/>
      <c r="AC76"/>
      <c r="AD76"/>
    </row>
    <row r="77" spans="1:30" ht="15">
      <c r="A77"/>
      <c r="B77"/>
      <c r="C77"/>
      <c r="D77"/>
      <c r="E77"/>
      <c r="F77"/>
      <c r="G77"/>
      <c r="H77"/>
      <c r="I77"/>
      <c r="J77"/>
      <c r="K77"/>
      <c r="L77"/>
      <c r="M77"/>
      <c r="N77"/>
      <c r="O77"/>
      <c r="P77"/>
      <c r="Q77"/>
      <c r="R77"/>
      <c r="S77"/>
      <c r="T77"/>
      <c r="U77"/>
      <c r="V77"/>
      <c r="W77"/>
      <c r="X77"/>
      <c r="Y77"/>
      <c r="Z77"/>
      <c r="AA77"/>
      <c r="AB77"/>
      <c r="AC77"/>
      <c r="AD77"/>
    </row>
    <row r="78" spans="1:30" ht="15">
      <c r="A78"/>
      <c r="B78"/>
      <c r="C78"/>
      <c r="D78"/>
      <c r="E78"/>
      <c r="F78"/>
      <c r="G78"/>
      <c r="H78"/>
      <c r="I78"/>
      <c r="J78"/>
      <c r="K78"/>
      <c r="L78"/>
      <c r="M78"/>
      <c r="N78"/>
      <c r="O78"/>
      <c r="P78"/>
      <c r="Q78"/>
      <c r="R78"/>
      <c r="S78"/>
      <c r="T78"/>
      <c r="U78"/>
      <c r="V78"/>
      <c r="W78"/>
      <c r="X78"/>
      <c r="Y78"/>
      <c r="Z78"/>
      <c r="AA78"/>
      <c r="AB78"/>
      <c r="AC78"/>
      <c r="AD78"/>
    </row>
    <row r="79" spans="1:30" ht="15">
      <c r="A79"/>
      <c r="B79"/>
      <c r="C79"/>
      <c r="D79"/>
      <c r="E79"/>
      <c r="F79"/>
      <c r="G79"/>
      <c r="H79"/>
      <c r="I79"/>
      <c r="J79"/>
      <c r="K79"/>
      <c r="L79"/>
      <c r="M79"/>
      <c r="N79"/>
      <c r="O79"/>
      <c r="P79"/>
      <c r="Q79"/>
      <c r="R79"/>
      <c r="S79"/>
      <c r="T79"/>
      <c r="U79"/>
      <c r="V79"/>
      <c r="W79"/>
      <c r="X79"/>
      <c r="Y79"/>
      <c r="Z79"/>
      <c r="AA79"/>
      <c r="AB79"/>
      <c r="AC79"/>
      <c r="AD79"/>
    </row>
    <row r="80" spans="1:30" ht="15">
      <c r="A80"/>
      <c r="B80"/>
      <c r="C80"/>
      <c r="D80"/>
      <c r="E80"/>
      <c r="F80"/>
      <c r="G80"/>
      <c r="H80"/>
      <c r="I80"/>
      <c r="J80"/>
      <c r="K80"/>
      <c r="L80"/>
      <c r="M80"/>
      <c r="N80"/>
      <c r="O80"/>
      <c r="P80"/>
      <c r="Q80"/>
      <c r="R80"/>
      <c r="S80"/>
      <c r="T80"/>
      <c r="U80"/>
      <c r="V80"/>
      <c r="W80"/>
      <c r="X80"/>
      <c r="Y80"/>
      <c r="Z80"/>
      <c r="AA80"/>
      <c r="AB80"/>
      <c r="AC80"/>
      <c r="AD80"/>
    </row>
    <row r="81" spans="1:30" ht="15">
      <c r="A81"/>
      <c r="B81"/>
      <c r="C81"/>
      <c r="D81"/>
      <c r="E81"/>
      <c r="F81"/>
      <c r="G81"/>
      <c r="H81"/>
      <c r="I81"/>
      <c r="J81"/>
      <c r="K81"/>
      <c r="L81"/>
      <c r="M81"/>
      <c r="N81"/>
      <c r="O81"/>
      <c r="P81"/>
      <c r="Q81"/>
      <c r="R81"/>
      <c r="S81"/>
      <c r="T81"/>
      <c r="U81"/>
      <c r="V81"/>
      <c r="W81"/>
      <c r="X81"/>
      <c r="Y81"/>
      <c r="Z81"/>
      <c r="AA81"/>
      <c r="AB81"/>
      <c r="AC81"/>
      <c r="AD81"/>
    </row>
    <row r="82" spans="1:30" ht="15">
      <c r="A82"/>
      <c r="B82"/>
      <c r="C82"/>
      <c r="D82"/>
      <c r="E82"/>
      <c r="F82"/>
      <c r="G82"/>
      <c r="H82"/>
      <c r="I82"/>
      <c r="J82"/>
      <c r="K82"/>
      <c r="L82"/>
      <c r="M82"/>
      <c r="N82"/>
      <c r="O82"/>
      <c r="P82"/>
      <c r="Q82"/>
      <c r="R82"/>
      <c r="S82"/>
      <c r="T82"/>
      <c r="U82"/>
      <c r="V82"/>
      <c r="W82"/>
      <c r="X82"/>
      <c r="Y82"/>
      <c r="Z82"/>
      <c r="AA82"/>
      <c r="AB82"/>
      <c r="AC82"/>
      <c r="AD82"/>
    </row>
    <row r="83" spans="1:30" ht="15">
      <c r="A83"/>
      <c r="B83"/>
      <c r="C83"/>
      <c r="D83"/>
      <c r="E83"/>
      <c r="F83"/>
      <c r="G83"/>
      <c r="H83"/>
      <c r="I83"/>
      <c r="J83"/>
      <c r="K83"/>
      <c r="L83"/>
      <c r="M83"/>
      <c r="N83"/>
      <c r="O83"/>
      <c r="P83"/>
      <c r="Q83"/>
      <c r="R83"/>
      <c r="S83"/>
      <c r="T83"/>
      <c r="U83"/>
      <c r="V83"/>
      <c r="W83"/>
      <c r="X83"/>
      <c r="Y83"/>
      <c r="Z83"/>
      <c r="AA83"/>
      <c r="AB83"/>
      <c r="AC83"/>
      <c r="AD83"/>
    </row>
    <row r="84" spans="1:30" ht="15">
      <c r="A84"/>
      <c r="B84"/>
      <c r="C84"/>
      <c r="D84"/>
      <c r="E84"/>
      <c r="F84"/>
      <c r="G84"/>
      <c r="H84"/>
      <c r="I84"/>
      <c r="J84"/>
      <c r="K84"/>
      <c r="L84"/>
      <c r="M84"/>
      <c r="N84"/>
      <c r="O84"/>
      <c r="P84"/>
      <c r="Q84"/>
      <c r="R84"/>
      <c r="S84"/>
      <c r="T84"/>
      <c r="U84"/>
      <c r="V84"/>
      <c r="W84"/>
      <c r="X84"/>
      <c r="Y84"/>
      <c r="Z84"/>
      <c r="AA84"/>
      <c r="AB84"/>
      <c r="AC84"/>
      <c r="AD84"/>
    </row>
    <row r="85" spans="1:30" ht="15">
      <c r="A85"/>
      <c r="B85"/>
      <c r="C85"/>
      <c r="D85"/>
      <c r="E85"/>
      <c r="F85"/>
      <c r="G85"/>
      <c r="H85"/>
      <c r="I85"/>
      <c r="J85"/>
      <c r="K85"/>
      <c r="L85"/>
      <c r="M85"/>
      <c r="N85"/>
      <c r="O85"/>
      <c r="P85"/>
      <c r="Q85"/>
      <c r="R85"/>
      <c r="S85"/>
      <c r="T85"/>
      <c r="U85"/>
      <c r="V85"/>
      <c r="W85"/>
      <c r="X85"/>
      <c r="Y85"/>
      <c r="Z85"/>
      <c r="AA85"/>
      <c r="AB85"/>
      <c r="AC85"/>
      <c r="AD85"/>
    </row>
    <row r="86" spans="1:30" ht="15">
      <c r="A86"/>
      <c r="B86"/>
      <c r="C86"/>
      <c r="D86"/>
      <c r="E86"/>
      <c r="F86"/>
      <c r="G86"/>
      <c r="H86"/>
      <c r="I86"/>
      <c r="J86"/>
      <c r="K86"/>
      <c r="L86"/>
      <c r="M86"/>
      <c r="N86"/>
      <c r="O86"/>
      <c r="P86"/>
      <c r="Q86"/>
      <c r="R86"/>
      <c r="S86"/>
      <c r="T86"/>
      <c r="U86"/>
      <c r="V86"/>
      <c r="W86"/>
      <c r="X86"/>
      <c r="Y86"/>
      <c r="Z86"/>
      <c r="AA86"/>
      <c r="AB86"/>
      <c r="AC86"/>
      <c r="AD86"/>
    </row>
    <row r="87" spans="1:30" ht="15">
      <c r="A87"/>
      <c r="B87"/>
      <c r="C87"/>
      <c r="D87"/>
      <c r="E87"/>
      <c r="F87"/>
      <c r="G87"/>
      <c r="H87"/>
      <c r="I87"/>
      <c r="J87"/>
      <c r="K87"/>
      <c r="L87"/>
      <c r="M87"/>
      <c r="N87"/>
      <c r="O87"/>
      <c r="P87"/>
      <c r="Q87"/>
      <c r="R87"/>
      <c r="S87"/>
      <c r="T87"/>
      <c r="U87"/>
      <c r="V87"/>
      <c r="W87"/>
      <c r="X87"/>
      <c r="Y87"/>
      <c r="Z87"/>
      <c r="AA87"/>
      <c r="AB87"/>
      <c r="AC87"/>
      <c r="AD87"/>
    </row>
    <row r="88" spans="1:30" ht="15">
      <c r="A88"/>
      <c r="B88"/>
      <c r="C88"/>
      <c r="D88"/>
      <c r="E88"/>
      <c r="F88"/>
      <c r="G88"/>
      <c r="H88"/>
      <c r="I88"/>
      <c r="J88"/>
      <c r="K88"/>
      <c r="L88"/>
      <c r="M88"/>
      <c r="N88"/>
      <c r="O88"/>
      <c r="P88"/>
      <c r="Q88"/>
      <c r="R88"/>
      <c r="S88"/>
      <c r="T88"/>
      <c r="U88"/>
      <c r="V88"/>
      <c r="W88"/>
      <c r="X88"/>
      <c r="Y88"/>
      <c r="Z88"/>
      <c r="AA88"/>
      <c r="AB88"/>
      <c r="AC88"/>
      <c r="AD88"/>
    </row>
    <row r="89" spans="1:30" ht="15">
      <c r="A89"/>
      <c r="B89"/>
      <c r="C89"/>
      <c r="D89"/>
      <c r="E89"/>
      <c r="F89"/>
      <c r="G89"/>
      <c r="H89"/>
      <c r="I89"/>
      <c r="J89"/>
      <c r="K89"/>
      <c r="L89"/>
      <c r="M89"/>
      <c r="N89"/>
      <c r="O89"/>
      <c r="P89"/>
      <c r="Q89"/>
      <c r="R89"/>
      <c r="S89"/>
      <c r="T89"/>
      <c r="U89"/>
      <c r="V89"/>
      <c r="W89"/>
      <c r="X89"/>
      <c r="Y89"/>
      <c r="Z89"/>
      <c r="AA89"/>
      <c r="AB89"/>
      <c r="AC89"/>
      <c r="AD89"/>
    </row>
    <row r="90" spans="1:30" ht="15">
      <c r="A90"/>
      <c r="B90"/>
      <c r="C90"/>
      <c r="D90"/>
      <c r="E90"/>
      <c r="F90"/>
      <c r="G90"/>
      <c r="H90"/>
      <c r="I90"/>
      <c r="J90"/>
      <c r="K90"/>
      <c r="L90"/>
      <c r="M90"/>
      <c r="N90"/>
      <c r="O90"/>
      <c r="P90"/>
      <c r="Q90"/>
      <c r="R90"/>
      <c r="S90"/>
      <c r="T90"/>
      <c r="U90"/>
      <c r="V90"/>
      <c r="W90"/>
      <c r="X90"/>
      <c r="Y90"/>
      <c r="Z90"/>
      <c r="AA90"/>
      <c r="AB90"/>
      <c r="AC90"/>
      <c r="AD90"/>
    </row>
    <row r="91" spans="1:30" ht="15">
      <c r="A91"/>
      <c r="B91"/>
      <c r="C91"/>
      <c r="D91"/>
      <c r="E91"/>
      <c r="F91"/>
      <c r="G91"/>
      <c r="H91"/>
      <c r="I91"/>
      <c r="J91"/>
      <c r="K91"/>
      <c r="L91"/>
      <c r="M91"/>
      <c r="N91"/>
      <c r="O91"/>
      <c r="P91"/>
      <c r="Q91"/>
      <c r="R91"/>
      <c r="S91"/>
      <c r="T91"/>
      <c r="U91"/>
      <c r="V91"/>
      <c r="W91"/>
      <c r="X91"/>
      <c r="Y91"/>
      <c r="Z91"/>
      <c r="AA91"/>
      <c r="AB91"/>
      <c r="AC91"/>
      <c r="AD91"/>
    </row>
    <row r="92" spans="1:30" ht="15">
      <c r="A92"/>
      <c r="B92"/>
      <c r="C92"/>
      <c r="D92"/>
      <c r="E92"/>
      <c r="F92"/>
      <c r="G92"/>
      <c r="H92"/>
      <c r="I92"/>
      <c r="J92"/>
      <c r="K92"/>
      <c r="L92"/>
      <c r="M92"/>
      <c r="N92"/>
      <c r="O92"/>
      <c r="P92"/>
      <c r="Q92"/>
      <c r="R92"/>
      <c r="S92"/>
      <c r="T92"/>
      <c r="U92"/>
      <c r="V92"/>
      <c r="W92"/>
      <c r="X92"/>
      <c r="Y92"/>
      <c r="Z92"/>
      <c r="AA92"/>
      <c r="AB92"/>
      <c r="AC92"/>
      <c r="AD92"/>
    </row>
    <row r="93" spans="1:30" ht="15">
      <c r="A93"/>
      <c r="B93"/>
      <c r="C93"/>
      <c r="D93"/>
      <c r="E93"/>
      <c r="F93"/>
      <c r="G93"/>
      <c r="H93"/>
      <c r="I93"/>
      <c r="J93"/>
      <c r="K93"/>
      <c r="L93"/>
      <c r="M93"/>
      <c r="N93"/>
      <c r="O93"/>
      <c r="P93"/>
      <c r="Q93"/>
      <c r="R93"/>
      <c r="S93"/>
      <c r="T93"/>
      <c r="U93"/>
      <c r="V93"/>
      <c r="W93"/>
      <c r="X93"/>
      <c r="Y93"/>
      <c r="Z93"/>
      <c r="AA93"/>
      <c r="AB93"/>
      <c r="AC93"/>
      <c r="AD93"/>
    </row>
    <row r="94" spans="1:30" ht="15">
      <c r="A94"/>
      <c r="B94"/>
      <c r="C94"/>
      <c r="D94"/>
      <c r="E94"/>
      <c r="F94"/>
      <c r="G94"/>
      <c r="H94"/>
      <c r="I94"/>
      <c r="J94"/>
      <c r="K94"/>
      <c r="L94"/>
      <c r="M94"/>
      <c r="N94"/>
      <c r="O94"/>
      <c r="P94"/>
      <c r="Q94"/>
      <c r="R94"/>
      <c r="S94"/>
      <c r="T94"/>
      <c r="U94"/>
      <c r="V94"/>
      <c r="W94"/>
      <c r="X94"/>
      <c r="Y94"/>
      <c r="Z94"/>
      <c r="AA94"/>
      <c r="AB94"/>
      <c r="AC94"/>
      <c r="AD94"/>
    </row>
    <row r="95" spans="1:30" ht="15">
      <c r="A95"/>
      <c r="B95"/>
      <c r="C95"/>
      <c r="D95"/>
      <c r="E95"/>
      <c r="F95"/>
      <c r="G95"/>
      <c r="H95"/>
      <c r="I95"/>
      <c r="J95"/>
      <c r="K95"/>
      <c r="L95"/>
      <c r="M95"/>
      <c r="N95"/>
      <c r="O95"/>
      <c r="P95"/>
      <c r="Q95"/>
      <c r="R95"/>
      <c r="S95"/>
      <c r="T95"/>
      <c r="U95"/>
      <c r="V95"/>
      <c r="W95"/>
      <c r="X95"/>
      <c r="Y95"/>
      <c r="Z95"/>
      <c r="AA95"/>
      <c r="AB95"/>
      <c r="AC95"/>
      <c r="AD95"/>
    </row>
    <row r="96" spans="1:30" ht="15">
      <c r="A96"/>
      <c r="B96"/>
      <c r="C96"/>
      <c r="D96"/>
      <c r="E96"/>
      <c r="F96"/>
      <c r="G96"/>
      <c r="H96"/>
      <c r="I96"/>
      <c r="J96"/>
      <c r="K96"/>
      <c r="L96"/>
      <c r="M96"/>
      <c r="N96"/>
      <c r="O96"/>
      <c r="P96"/>
      <c r="Q96"/>
      <c r="R96"/>
      <c r="S96"/>
      <c r="T96"/>
      <c r="U96"/>
      <c r="V96"/>
      <c r="W96"/>
      <c r="X96"/>
      <c r="Y96"/>
      <c r="Z96"/>
      <c r="AA96"/>
      <c r="AB96"/>
      <c r="AC96"/>
      <c r="AD96"/>
    </row>
    <row r="97" spans="1:30" ht="15">
      <c r="A97"/>
      <c r="B97"/>
      <c r="C97"/>
      <c r="D97"/>
      <c r="E97"/>
      <c r="F97"/>
      <c r="G97"/>
      <c r="H97"/>
      <c r="I97"/>
      <c r="J97"/>
      <c r="K97"/>
      <c r="L97"/>
      <c r="M97"/>
      <c r="N97"/>
      <c r="O97"/>
      <c r="P97"/>
      <c r="Q97"/>
      <c r="R97"/>
      <c r="S97"/>
      <c r="T97"/>
      <c r="U97"/>
      <c r="V97"/>
      <c r="W97"/>
      <c r="X97"/>
      <c r="Y97"/>
      <c r="Z97"/>
      <c r="AA97"/>
      <c r="AB97"/>
      <c r="AC97"/>
      <c r="AD97"/>
    </row>
    <row r="98" spans="1:30" ht="15">
      <c r="A98"/>
      <c r="B98"/>
      <c r="C98"/>
      <c r="D98"/>
      <c r="E98"/>
      <c r="F98"/>
      <c r="G98"/>
      <c r="H98"/>
      <c r="I98"/>
      <c r="J98"/>
      <c r="K98"/>
      <c r="L98"/>
      <c r="M98"/>
      <c r="N98"/>
      <c r="O98"/>
      <c r="P98"/>
      <c r="Q98"/>
      <c r="R98"/>
      <c r="S98"/>
      <c r="T98"/>
      <c r="U98"/>
      <c r="V98"/>
      <c r="W98"/>
      <c r="X98"/>
      <c r="Y98"/>
      <c r="Z98"/>
      <c r="AA98"/>
      <c r="AB98"/>
      <c r="AC98"/>
      <c r="AD98"/>
    </row>
    <row r="99" spans="1:30" ht="15">
      <c r="A99"/>
      <c r="B99"/>
      <c r="C99"/>
      <c r="D99"/>
      <c r="E99"/>
      <c r="F99"/>
      <c r="G99"/>
      <c r="H99"/>
      <c r="I99"/>
      <c r="J99"/>
      <c r="K99"/>
      <c r="L99"/>
      <c r="M99"/>
      <c r="N99"/>
      <c r="O99"/>
      <c r="P99"/>
      <c r="Q99"/>
      <c r="R99"/>
      <c r="S99"/>
      <c r="T99"/>
      <c r="U99"/>
      <c r="V99"/>
      <c r="W99"/>
      <c r="X99"/>
      <c r="Y99"/>
      <c r="Z99"/>
      <c r="AA99"/>
      <c r="AB99"/>
      <c r="AC99"/>
      <c r="AD99"/>
    </row>
    <row r="100" spans="1:30" ht="15">
      <c r="A100"/>
      <c r="B100"/>
      <c r="C100"/>
      <c r="D100"/>
      <c r="E100"/>
      <c r="F100"/>
      <c r="G100"/>
      <c r="H100"/>
      <c r="I100"/>
      <c r="J100"/>
      <c r="K100"/>
      <c r="L100"/>
      <c r="M100"/>
      <c r="N100"/>
      <c r="O100"/>
      <c r="P100"/>
      <c r="Q100"/>
      <c r="R100"/>
      <c r="S100"/>
      <c r="T100"/>
      <c r="U100"/>
      <c r="V100"/>
      <c r="W100"/>
      <c r="X100"/>
      <c r="Y100"/>
      <c r="Z100"/>
      <c r="AA100"/>
      <c r="AB100"/>
      <c r="AC100"/>
      <c r="AD100"/>
    </row>
    <row r="101" spans="1:30" ht="15">
      <c r="A101"/>
      <c r="B101"/>
      <c r="C101"/>
      <c r="D101"/>
      <c r="E101"/>
      <c r="F101"/>
      <c r="G101"/>
      <c r="H101"/>
      <c r="I101"/>
      <c r="J101"/>
      <c r="K101"/>
      <c r="L101"/>
      <c r="M101"/>
      <c r="N101"/>
      <c r="O101"/>
      <c r="P101"/>
      <c r="Q101"/>
      <c r="R101"/>
      <c r="S101"/>
      <c r="T101"/>
      <c r="U101"/>
      <c r="V101"/>
      <c r="W101"/>
      <c r="X101"/>
      <c r="Y101"/>
      <c r="Z101"/>
      <c r="AA101"/>
      <c r="AB101"/>
      <c r="AC101"/>
      <c r="AD101"/>
    </row>
    <row r="102" spans="1:30" ht="15">
      <c r="A102"/>
      <c r="B102"/>
      <c r="C102"/>
      <c r="D102"/>
      <c r="E102"/>
      <c r="F102"/>
      <c r="G102"/>
      <c r="H102"/>
      <c r="I102"/>
      <c r="J102"/>
      <c r="K102"/>
      <c r="L102"/>
      <c r="M102"/>
      <c r="N102"/>
      <c r="O102"/>
      <c r="P102"/>
      <c r="Q102"/>
      <c r="R102"/>
      <c r="S102"/>
      <c r="T102"/>
      <c r="U102"/>
      <c r="V102"/>
      <c r="W102"/>
      <c r="X102"/>
      <c r="Y102"/>
      <c r="Z102"/>
      <c r="AA102"/>
      <c r="AB102"/>
      <c r="AC102"/>
      <c r="AD102"/>
    </row>
    <row r="103" spans="1:30" ht="15">
      <c r="A103"/>
      <c r="B103"/>
      <c r="C103"/>
      <c r="D103"/>
      <c r="E103"/>
      <c r="F103"/>
      <c r="G103"/>
      <c r="H103"/>
      <c r="I103"/>
      <c r="J103"/>
      <c r="K103"/>
      <c r="L103"/>
      <c r="M103"/>
      <c r="N103"/>
      <c r="O103"/>
      <c r="P103"/>
      <c r="Q103"/>
      <c r="R103"/>
      <c r="S103"/>
      <c r="T103"/>
      <c r="U103"/>
      <c r="V103"/>
      <c r="W103"/>
      <c r="X103"/>
      <c r="Y103"/>
      <c r="Z103"/>
      <c r="AA103"/>
      <c r="AB103"/>
      <c r="AC103"/>
      <c r="AD103"/>
    </row>
    <row r="104" spans="1:30" ht="15">
      <c r="A104"/>
      <c r="B104"/>
      <c r="C104"/>
      <c r="D104"/>
      <c r="E104"/>
      <c r="F104"/>
      <c r="G104"/>
      <c r="H104"/>
      <c r="I104"/>
      <c r="J104"/>
      <c r="K104"/>
      <c r="L104"/>
      <c r="M104"/>
      <c r="N104"/>
      <c r="O104"/>
      <c r="P104"/>
      <c r="Q104"/>
      <c r="R104"/>
      <c r="S104"/>
      <c r="T104"/>
      <c r="U104"/>
      <c r="V104"/>
      <c r="W104"/>
      <c r="X104"/>
      <c r="Y104"/>
      <c r="Z104"/>
      <c r="AA104"/>
      <c r="AB104"/>
      <c r="AC104"/>
      <c r="AD104"/>
    </row>
    <row r="105" spans="1:30" ht="15">
      <c r="A105"/>
      <c r="B105"/>
      <c r="C105"/>
      <c r="D105"/>
      <c r="E105"/>
      <c r="F105"/>
      <c r="G105"/>
      <c r="H105"/>
      <c r="I105"/>
      <c r="J105"/>
      <c r="K105"/>
      <c r="L105"/>
      <c r="M105"/>
      <c r="N105"/>
      <c r="O105"/>
      <c r="P105"/>
      <c r="Q105"/>
      <c r="R105"/>
      <c r="S105"/>
      <c r="T105"/>
      <c r="U105"/>
      <c r="V105"/>
      <c r="W105"/>
      <c r="X105"/>
      <c r="Y105"/>
      <c r="Z105"/>
      <c r="AA105"/>
      <c r="AB105"/>
      <c r="AC105"/>
      <c r="AD105"/>
    </row>
    <row r="106" spans="1:30" ht="15">
      <c r="A106"/>
      <c r="B106"/>
      <c r="C106"/>
      <c r="D106"/>
      <c r="E106"/>
      <c r="F106"/>
      <c r="G106"/>
      <c r="H106"/>
      <c r="I106"/>
      <c r="J106"/>
      <c r="K106"/>
      <c r="L106"/>
      <c r="M106"/>
      <c r="N106"/>
      <c r="O106"/>
      <c r="P106"/>
      <c r="Q106"/>
      <c r="R106"/>
      <c r="S106"/>
      <c r="T106"/>
      <c r="U106"/>
      <c r="V106"/>
      <c r="W106"/>
      <c r="X106"/>
      <c r="Y106"/>
      <c r="Z106"/>
      <c r="AA106"/>
      <c r="AB106"/>
      <c r="AC106"/>
      <c r="AD106"/>
    </row>
    <row r="107" spans="1:30" ht="15">
      <c r="A107"/>
      <c r="B107"/>
      <c r="C107"/>
      <c r="D107"/>
      <c r="E107"/>
      <c r="F107"/>
      <c r="G107"/>
      <c r="H107"/>
      <c r="I107"/>
      <c r="J107"/>
      <c r="K107"/>
      <c r="L107"/>
      <c r="M107"/>
      <c r="N107"/>
      <c r="O107"/>
      <c r="P107"/>
      <c r="Q107"/>
      <c r="R107"/>
      <c r="S107"/>
      <c r="T107"/>
      <c r="U107"/>
      <c r="V107"/>
      <c r="W107"/>
      <c r="X107"/>
      <c r="Y107"/>
      <c r="Z107"/>
      <c r="AA107"/>
      <c r="AB107"/>
      <c r="AC107"/>
      <c r="AD107"/>
    </row>
    <row r="108" spans="1:30" ht="15">
      <c r="A108"/>
      <c r="B108"/>
      <c r="C108"/>
      <c r="D108"/>
      <c r="E108"/>
      <c r="F108"/>
      <c r="G108"/>
      <c r="H108"/>
      <c r="I108"/>
      <c r="J108"/>
      <c r="K108"/>
      <c r="L108"/>
      <c r="M108"/>
      <c r="N108"/>
      <c r="O108"/>
      <c r="P108"/>
      <c r="Q108"/>
      <c r="R108"/>
      <c r="S108"/>
      <c r="T108"/>
      <c r="U108"/>
      <c r="V108"/>
      <c r="W108"/>
      <c r="X108"/>
      <c r="Y108"/>
      <c r="Z108"/>
      <c r="AA108"/>
      <c r="AB108"/>
      <c r="AC108"/>
      <c r="AD108"/>
    </row>
    <row r="109" spans="1:30" ht="15">
      <c r="A109"/>
      <c r="B109"/>
      <c r="C109"/>
      <c r="D109"/>
      <c r="E109"/>
      <c r="F109"/>
      <c r="G109"/>
      <c r="H109"/>
      <c r="I109"/>
      <c r="J109"/>
      <c r="K109"/>
      <c r="L109"/>
      <c r="M109"/>
      <c r="N109"/>
      <c r="O109"/>
      <c r="P109"/>
      <c r="Q109"/>
      <c r="R109"/>
      <c r="S109"/>
      <c r="T109"/>
      <c r="U109"/>
      <c r="V109"/>
      <c r="W109"/>
      <c r="X109"/>
      <c r="Y109"/>
      <c r="Z109"/>
      <c r="AA109"/>
      <c r="AB109"/>
      <c r="AC109"/>
      <c r="AD109"/>
    </row>
    <row r="110" spans="1:30" ht="15">
      <c r="A110"/>
      <c r="B110"/>
      <c r="C110"/>
      <c r="D110"/>
      <c r="E110"/>
      <c r="F110"/>
      <c r="G110"/>
      <c r="H110"/>
      <c r="I110"/>
      <c r="J110"/>
      <c r="K110"/>
      <c r="L110"/>
      <c r="M110"/>
      <c r="N110"/>
      <c r="O110"/>
      <c r="P110"/>
      <c r="Q110"/>
      <c r="R110"/>
      <c r="S110"/>
      <c r="T110"/>
      <c r="U110"/>
      <c r="V110"/>
      <c r="W110"/>
      <c r="X110"/>
      <c r="Y110"/>
      <c r="Z110"/>
      <c r="AA110"/>
      <c r="AB110"/>
      <c r="AC110"/>
      <c r="AD110"/>
    </row>
    <row r="111" spans="1:30" ht="15">
      <c r="A111"/>
      <c r="B111"/>
      <c r="C111"/>
      <c r="D111"/>
      <c r="E111"/>
      <c r="F111"/>
      <c r="G111"/>
      <c r="H111"/>
      <c r="I111"/>
      <c r="J111"/>
      <c r="K111"/>
      <c r="L111"/>
      <c r="M111"/>
      <c r="N111"/>
      <c r="O111"/>
      <c r="P111"/>
      <c r="Q111"/>
      <c r="R111"/>
      <c r="S111"/>
      <c r="T111"/>
      <c r="U111"/>
      <c r="V111"/>
      <c r="W111"/>
      <c r="X111"/>
      <c r="Y111"/>
      <c r="Z111"/>
      <c r="AA111"/>
      <c r="AB111"/>
      <c r="AC111"/>
      <c r="AD111"/>
    </row>
    <row r="112" spans="1:30" ht="15">
      <c r="A112"/>
      <c r="B112"/>
      <c r="C112"/>
      <c r="D112"/>
      <c r="E112"/>
      <c r="F112"/>
      <c r="G112"/>
      <c r="H112"/>
      <c r="I112"/>
      <c r="J112"/>
      <c r="K112"/>
      <c r="L112"/>
      <c r="M112"/>
      <c r="N112"/>
      <c r="O112"/>
      <c r="P112"/>
      <c r="Q112"/>
      <c r="R112"/>
      <c r="S112"/>
      <c r="T112"/>
      <c r="U112"/>
      <c r="V112"/>
      <c r="W112"/>
      <c r="X112"/>
      <c r="Y112"/>
      <c r="Z112"/>
      <c r="AA112"/>
      <c r="AB112"/>
      <c r="AC112"/>
      <c r="AD112"/>
    </row>
    <row r="113" spans="1:30" ht="15">
      <c r="A113"/>
      <c r="B113"/>
      <c r="C113"/>
      <c r="D113"/>
      <c r="E113"/>
      <c r="F113"/>
      <c r="G113"/>
      <c r="H113"/>
      <c r="I113"/>
      <c r="J113"/>
      <c r="K113"/>
      <c r="L113"/>
      <c r="M113"/>
      <c r="N113"/>
      <c r="O113"/>
      <c r="P113"/>
      <c r="Q113"/>
      <c r="R113"/>
      <c r="S113"/>
      <c r="T113"/>
      <c r="U113"/>
      <c r="V113"/>
      <c r="W113"/>
      <c r="X113"/>
      <c r="Y113"/>
      <c r="Z113"/>
      <c r="AA113"/>
      <c r="AB113"/>
      <c r="AC113"/>
      <c r="AD113"/>
    </row>
    <row r="114" spans="1:30" ht="15">
      <c r="A114"/>
      <c r="B114"/>
      <c r="C114"/>
      <c r="D114"/>
      <c r="E114"/>
      <c r="F114"/>
      <c r="G114"/>
      <c r="H114"/>
      <c r="I114"/>
      <c r="J114"/>
      <c r="K114"/>
      <c r="L114"/>
      <c r="M114"/>
      <c r="N114"/>
      <c r="O114"/>
      <c r="P114"/>
      <c r="Q114"/>
      <c r="R114"/>
      <c r="S114"/>
      <c r="T114"/>
      <c r="U114"/>
      <c r="V114"/>
      <c r="W114"/>
      <c r="X114"/>
      <c r="Y114"/>
      <c r="Z114"/>
      <c r="AA114"/>
      <c r="AB114"/>
      <c r="AC114"/>
      <c r="AD114"/>
    </row>
    <row r="115" spans="1:30" ht="15">
      <c r="A115"/>
      <c r="B115"/>
      <c r="C115"/>
      <c r="D115"/>
      <c r="E115"/>
      <c r="F115"/>
      <c r="G115"/>
      <c r="H115"/>
      <c r="I115"/>
      <c r="J115"/>
      <c r="K115"/>
      <c r="L115"/>
      <c r="M115"/>
      <c r="N115"/>
      <c r="O115"/>
      <c r="P115"/>
      <c r="Q115"/>
      <c r="R115"/>
      <c r="S115"/>
      <c r="T115"/>
      <c r="U115"/>
      <c r="V115"/>
      <c r="W115"/>
      <c r="X115"/>
      <c r="Y115"/>
      <c r="Z115"/>
      <c r="AA115"/>
      <c r="AB115"/>
      <c r="AC115"/>
      <c r="AD115"/>
    </row>
    <row r="116" spans="1:30" ht="15">
      <c r="A116"/>
      <c r="B116"/>
      <c r="C116"/>
      <c r="D116"/>
      <c r="E116"/>
      <c r="F116"/>
      <c r="G116"/>
      <c r="H116"/>
      <c r="I116"/>
      <c r="J116"/>
      <c r="K116"/>
      <c r="L116"/>
      <c r="M116"/>
      <c r="N116"/>
      <c r="O116"/>
      <c r="P116"/>
      <c r="Q116"/>
      <c r="R116"/>
      <c r="S116"/>
      <c r="T116"/>
      <c r="U116"/>
      <c r="V116"/>
      <c r="W116"/>
      <c r="X116"/>
      <c r="Y116"/>
      <c r="Z116"/>
      <c r="AA116"/>
      <c r="AB116"/>
      <c r="AC116"/>
      <c r="AD116"/>
    </row>
    <row r="117" spans="1:30" ht="15">
      <c r="A117"/>
      <c r="B117"/>
      <c r="C117"/>
      <c r="D117"/>
      <c r="E117"/>
      <c r="F117"/>
      <c r="G117"/>
      <c r="H117"/>
      <c r="I117"/>
      <c r="J117"/>
      <c r="K117"/>
      <c r="L117"/>
      <c r="M117"/>
      <c r="N117"/>
      <c r="O117"/>
      <c r="P117"/>
      <c r="Q117"/>
      <c r="R117"/>
      <c r="S117"/>
      <c r="T117"/>
      <c r="U117"/>
      <c r="V117"/>
      <c r="W117"/>
      <c r="X117"/>
      <c r="Y117"/>
      <c r="Z117"/>
      <c r="AA117"/>
      <c r="AB117"/>
      <c r="AC117"/>
      <c r="AD117"/>
    </row>
    <row r="118" spans="1:30" ht="15">
      <c r="A118"/>
      <c r="B118"/>
      <c r="C118"/>
      <c r="D118"/>
      <c r="E118"/>
      <c r="F118"/>
      <c r="G118"/>
      <c r="H118"/>
      <c r="I118"/>
      <c r="J118"/>
      <c r="K118"/>
      <c r="L118"/>
      <c r="M118"/>
      <c r="N118"/>
      <c r="O118"/>
      <c r="P118"/>
      <c r="Q118"/>
      <c r="R118"/>
      <c r="S118"/>
      <c r="T118"/>
      <c r="U118"/>
      <c r="V118"/>
      <c r="W118"/>
      <c r="X118"/>
      <c r="Y118"/>
      <c r="Z118"/>
      <c r="AA118"/>
      <c r="AB118"/>
      <c r="AC118"/>
      <c r="AD118"/>
    </row>
    <row r="119" spans="1:30" ht="15">
      <c r="A119"/>
      <c r="B119"/>
      <c r="C119"/>
      <c r="D119"/>
      <c r="E119"/>
      <c r="F119"/>
      <c r="G119"/>
      <c r="H119"/>
      <c r="I119"/>
      <c r="J119"/>
      <c r="K119"/>
      <c r="L119"/>
      <c r="M119"/>
      <c r="N119"/>
      <c r="O119"/>
      <c r="P119"/>
      <c r="Q119"/>
      <c r="R119"/>
      <c r="S119"/>
      <c r="T119"/>
      <c r="U119"/>
      <c r="V119"/>
      <c r="W119"/>
      <c r="X119"/>
      <c r="Y119"/>
      <c r="Z119"/>
      <c r="AA119"/>
      <c r="AB119"/>
      <c r="AC119"/>
      <c r="AD119"/>
    </row>
  </sheetData>
  <sheetProtection/>
  <mergeCells count="19">
    <mergeCell ref="B55:C55"/>
    <mergeCell ref="B2:M2"/>
    <mergeCell ref="F3:I3"/>
    <mergeCell ref="V3:X3"/>
    <mergeCell ref="F4:I4"/>
    <mergeCell ref="J4:M4"/>
    <mergeCell ref="V4:V8"/>
    <mergeCell ref="W4:W8"/>
    <mergeCell ref="X4:X8"/>
    <mergeCell ref="Y4:Y8"/>
    <mergeCell ref="Z4:Z8"/>
    <mergeCell ref="AA4:AA8"/>
    <mergeCell ref="B53:C53"/>
    <mergeCell ref="B54:C54"/>
    <mergeCell ref="B56:C56"/>
    <mergeCell ref="B60:E60"/>
    <mergeCell ref="F61:I61"/>
    <mergeCell ref="F62:I62"/>
    <mergeCell ref="J62:M62"/>
  </mergeCells>
  <conditionalFormatting sqref="E11:E15 E17 E19:E32 E34:E47">
    <cfRule type="cellIs" priority="35" dxfId="1" operator="notEqual" stopIfTrue="1">
      <formula>V11</formula>
    </cfRule>
  </conditionalFormatting>
  <conditionalFormatting sqref="F11:F14 F17 F19:F32 F34:F48">
    <cfRule type="cellIs" priority="34" dxfId="1" operator="notEqual" stopIfTrue="1">
      <formula>$W11</formula>
    </cfRule>
  </conditionalFormatting>
  <conditionalFormatting sqref="K11:K32 K34:K48">
    <cfRule type="cellIs" priority="32" dxfId="1" operator="lessThan" stopIfTrue="1">
      <formula>$L11</formula>
    </cfRule>
  </conditionalFormatting>
  <conditionalFormatting sqref="J11:J15 J17 J19:J32 J34:J47">
    <cfRule type="cellIs" priority="31" dxfId="1" operator="notEqual" stopIfTrue="1">
      <formula>$Y11</formula>
    </cfRule>
  </conditionalFormatting>
  <conditionalFormatting sqref="Z11:Z48">
    <cfRule type="cellIs" priority="33" dxfId="93" operator="lessThan" stopIfTrue="1">
      <formula>0</formula>
    </cfRule>
  </conditionalFormatting>
  <conditionalFormatting sqref="E16">
    <cfRule type="cellIs" priority="30" dxfId="1" operator="notEqual">
      <formula>$V$16</formula>
    </cfRule>
  </conditionalFormatting>
  <conditionalFormatting sqref="E18">
    <cfRule type="cellIs" priority="29" dxfId="1" operator="notEqual">
      <formula>$V$18</formula>
    </cfRule>
  </conditionalFormatting>
  <conditionalFormatting sqref="F15">
    <cfRule type="cellIs" priority="28" dxfId="1" operator="notEqual">
      <formula>$W$15</formula>
    </cfRule>
  </conditionalFormatting>
  <conditionalFormatting sqref="F16">
    <cfRule type="cellIs" priority="27" dxfId="1" operator="notEqual">
      <formula>$W$16</formula>
    </cfRule>
  </conditionalFormatting>
  <conditionalFormatting sqref="F18">
    <cfRule type="cellIs" priority="26" dxfId="1" operator="notEqual">
      <formula>$W$18</formula>
    </cfRule>
  </conditionalFormatting>
  <conditionalFormatting sqref="J18">
    <cfRule type="cellIs" priority="25" dxfId="1" operator="notEqual">
      <formula>$Y$18</formula>
    </cfRule>
  </conditionalFormatting>
  <conditionalFormatting sqref="V55">
    <cfRule type="cellIs" priority="24" dxfId="1" operator="notEqual">
      <formula>$V55</formula>
    </cfRule>
  </conditionalFormatting>
  <conditionalFormatting sqref="W55">
    <cfRule type="cellIs" priority="23" dxfId="1" operator="notEqual">
      <formula>$W55</formula>
    </cfRule>
  </conditionalFormatting>
  <conditionalFormatting sqref="E33">
    <cfRule type="cellIs" priority="22" dxfId="1" operator="notEqual" stopIfTrue="1">
      <formula>V33</formula>
    </cfRule>
  </conditionalFormatting>
  <conditionalFormatting sqref="F33">
    <cfRule type="cellIs" priority="21" dxfId="1" operator="notEqual" stopIfTrue="1">
      <formula>$W33</formula>
    </cfRule>
  </conditionalFormatting>
  <conditionalFormatting sqref="K33">
    <cfRule type="cellIs" priority="20" dxfId="1" operator="lessThan" stopIfTrue="1">
      <formula>$L33</formula>
    </cfRule>
  </conditionalFormatting>
  <conditionalFormatting sqref="J33">
    <cfRule type="cellIs" priority="19" dxfId="1" operator="notEqual" stopIfTrue="1">
      <formula>$Y33</formula>
    </cfRule>
  </conditionalFormatting>
  <conditionalFormatting sqref="J48">
    <cfRule type="cellIs" priority="36" dxfId="1" operator="notEqual" stopIfTrue="1">
      <formula>$Y52</formula>
    </cfRule>
  </conditionalFormatting>
  <conditionalFormatting sqref="E51">
    <cfRule type="cellIs" priority="17" dxfId="1" operator="notEqual" stopIfTrue="1">
      <formula>V51</formula>
    </cfRule>
  </conditionalFormatting>
  <conditionalFormatting sqref="F51">
    <cfRule type="cellIs" priority="16" dxfId="1" operator="notEqual" stopIfTrue="1">
      <formula>$W51</formula>
    </cfRule>
  </conditionalFormatting>
  <conditionalFormatting sqref="K51">
    <cfRule type="cellIs" priority="14" dxfId="1" operator="lessThan" stopIfTrue="1">
      <formula>$L51</formula>
    </cfRule>
  </conditionalFormatting>
  <conditionalFormatting sqref="Z51">
    <cfRule type="cellIs" priority="15" dxfId="93" operator="lessThan" stopIfTrue="1">
      <formula>0</formula>
    </cfRule>
  </conditionalFormatting>
  <conditionalFormatting sqref="J51">
    <cfRule type="cellIs" priority="18" dxfId="1" operator="notEqual" stopIfTrue="1">
      <formula>$Y$51</formula>
    </cfRule>
  </conditionalFormatting>
  <conditionalFormatting sqref="E49">
    <cfRule type="cellIs" priority="12" dxfId="1" operator="notEqual" stopIfTrue="1">
      <formula>V49</formula>
    </cfRule>
  </conditionalFormatting>
  <conditionalFormatting sqref="F49">
    <cfRule type="cellIs" priority="11" dxfId="1" operator="notEqual" stopIfTrue="1">
      <formula>$W49</formula>
    </cfRule>
  </conditionalFormatting>
  <conditionalFormatting sqref="K49">
    <cfRule type="cellIs" priority="9" dxfId="1" operator="lessThan" stopIfTrue="1">
      <formula>$L49</formula>
    </cfRule>
  </conditionalFormatting>
  <conditionalFormatting sqref="Z49">
    <cfRule type="cellIs" priority="10" dxfId="93" operator="lessThan" stopIfTrue="1">
      <formula>0</formula>
    </cfRule>
  </conditionalFormatting>
  <conditionalFormatting sqref="J49">
    <cfRule type="cellIs" priority="13" dxfId="1" operator="notEqual" stopIfTrue="1">
      <formula>$Y49</formula>
    </cfRule>
  </conditionalFormatting>
  <conditionalFormatting sqref="E50">
    <cfRule type="cellIs" priority="7" dxfId="1" operator="notEqual" stopIfTrue="1">
      <formula>V50</formula>
    </cfRule>
  </conditionalFormatting>
  <conditionalFormatting sqref="F50">
    <cfRule type="cellIs" priority="6" dxfId="1" operator="notEqual" stopIfTrue="1">
      <formula>$W50</formula>
    </cfRule>
  </conditionalFormatting>
  <conditionalFormatting sqref="K50">
    <cfRule type="cellIs" priority="4" dxfId="1" operator="lessThan" stopIfTrue="1">
      <formula>$L50</formula>
    </cfRule>
  </conditionalFormatting>
  <conditionalFormatting sqref="Z50">
    <cfRule type="cellIs" priority="5" dxfId="93" operator="lessThan" stopIfTrue="1">
      <formula>0</formula>
    </cfRule>
  </conditionalFormatting>
  <conditionalFormatting sqref="J50">
    <cfRule type="cellIs" priority="8" dxfId="1" operator="notEqual" stopIfTrue="1">
      <formula>$Y50</formula>
    </cfRule>
  </conditionalFormatting>
  <conditionalFormatting sqref="E48">
    <cfRule type="cellIs" priority="3" dxfId="1" operator="notEqual">
      <formula>$V$48</formula>
    </cfRule>
  </conditionalFormatting>
  <conditionalFormatting sqref="H11:H51">
    <cfRule type="cellIs" priority="1" dxfId="1" operator="notEqual">
      <formula>$X11</formula>
    </cfRule>
    <cfRule type="cellIs" priority="2" dxfId="0" operator="notEqual">
      <formula>$X11</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Jeffery Smith</dc:creator>
  <cp:keywords/>
  <dc:description/>
  <cp:lastModifiedBy>Jacques Engelbrecht</cp:lastModifiedBy>
  <dcterms:created xsi:type="dcterms:W3CDTF">2014-10-21T08:38:22Z</dcterms:created>
  <dcterms:modified xsi:type="dcterms:W3CDTF">2014-10-23T09:21:15Z</dcterms:modified>
  <cp:category/>
  <cp:version/>
  <cp:contentType/>
  <cp:contentStatus/>
</cp:coreProperties>
</file>